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it\OneDrive\ドキュメント\"/>
    </mc:Choice>
  </mc:AlternateContent>
  <bookViews>
    <workbookView xWindow="0" yWindow="0" windowWidth="28800" windowHeight="130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 l="1"/>
  <c r="C17" i="1" s="1"/>
  <c r="D17" i="1" s="1"/>
  <c r="E17" i="1" s="1"/>
  <c r="F17" i="1" s="1"/>
  <c r="G17" i="1" s="1"/>
  <c r="H17" i="1" s="1"/>
  <c r="I17" i="1" s="1"/>
  <c r="J17" i="1" s="1"/>
  <c r="K17" i="1" s="1"/>
  <c r="L17" i="1" s="1"/>
  <c r="M17" i="1" s="1"/>
  <c r="F16" i="1"/>
  <c r="F4" i="1" s="1"/>
  <c r="E16" i="1"/>
  <c r="E4" i="1" s="1"/>
  <c r="F15" i="1"/>
  <c r="A15" i="1" s="1"/>
  <c r="B13" i="1"/>
  <c r="C13" i="1" s="1"/>
  <c r="D13" i="1" s="1"/>
  <c r="E13" i="1" s="1"/>
  <c r="F13" i="1" s="1"/>
  <c r="G13" i="1" s="1"/>
  <c r="H13" i="1" s="1"/>
  <c r="I13" i="1" s="1"/>
  <c r="J13" i="1" s="1"/>
  <c r="K13" i="1" s="1"/>
  <c r="L13" i="1" s="1"/>
  <c r="M13" i="1" s="1"/>
  <c r="A12" i="1"/>
  <c r="A11" i="1"/>
  <c r="B9" i="1"/>
  <c r="B5" i="1" s="1"/>
  <c r="A8" i="1"/>
  <c r="A5" i="1"/>
  <c r="M4" i="1"/>
  <c r="L4" i="1"/>
  <c r="K4" i="1"/>
  <c r="J4" i="1"/>
  <c r="I4" i="1"/>
  <c r="H4" i="1"/>
  <c r="G4" i="1"/>
  <c r="D4" i="1"/>
  <c r="C4" i="1"/>
  <c r="B4" i="1"/>
  <c r="A4" i="1"/>
  <c r="M3" i="1"/>
  <c r="L3" i="1"/>
  <c r="K3" i="1"/>
  <c r="J3" i="1"/>
  <c r="I3" i="1"/>
  <c r="H3" i="1"/>
  <c r="G3" i="1"/>
  <c r="E3" i="1"/>
  <c r="D3" i="1"/>
  <c r="C3" i="1"/>
  <c r="B3" i="1"/>
  <c r="M2" i="1"/>
  <c r="L2" i="1"/>
  <c r="K2" i="1"/>
  <c r="J2" i="1"/>
  <c r="I2" i="1"/>
  <c r="H2" i="1"/>
  <c r="G2" i="1"/>
  <c r="F2" i="1"/>
  <c r="E2" i="1"/>
  <c r="D2" i="1"/>
  <c r="C2" i="1"/>
  <c r="B2" i="1"/>
  <c r="G1" i="1"/>
  <c r="H1" i="1" s="1"/>
  <c r="I1" i="1" s="1"/>
  <c r="J1" i="1" s="1"/>
  <c r="K1" i="1" s="1"/>
  <c r="L1" i="1" s="1"/>
  <c r="M1" i="1" s="1"/>
  <c r="C1" i="1"/>
  <c r="D1" i="1" s="1"/>
  <c r="E1" i="1" s="1"/>
  <c r="A16" i="1" l="1"/>
  <c r="F3" i="1"/>
  <c r="C9" i="1"/>
  <c r="C5" i="1" l="1"/>
  <c r="D9" i="1"/>
  <c r="D5" i="1" l="1"/>
  <c r="E9" i="1"/>
  <c r="E5" i="1" l="1"/>
  <c r="F9" i="1"/>
  <c r="F5" i="1" l="1"/>
  <c r="G9" i="1"/>
  <c r="G5" i="1" l="1"/>
  <c r="H9" i="1"/>
  <c r="H5" i="1" l="1"/>
  <c r="I9" i="1"/>
  <c r="I5" i="1" l="1"/>
  <c r="J9" i="1"/>
  <c r="K9" i="1" l="1"/>
  <c r="J5" i="1"/>
  <c r="L9" i="1" l="1"/>
  <c r="K5" i="1"/>
  <c r="M9" i="1" l="1"/>
  <c r="M5" i="1" s="1"/>
  <c r="L5" i="1"/>
</calcChain>
</file>

<file path=xl/sharedStrings.xml><?xml version="1.0" encoding="utf-8"?>
<sst xmlns="http://schemas.openxmlformats.org/spreadsheetml/2006/main" count="15" uniqueCount="14">
  <si>
    <t>借入金</t>
    <rPh sb="0" eb="1">
      <t>カ</t>
    </rPh>
    <rPh sb="1" eb="2">
      <t>イ</t>
    </rPh>
    <rPh sb="2" eb="3">
      <t>キン</t>
    </rPh>
    <phoneticPr fontId="3"/>
  </si>
  <si>
    <t>公庫</t>
    <rPh sb="0" eb="2">
      <t>コウコ</t>
    </rPh>
    <phoneticPr fontId="3"/>
  </si>
  <si>
    <t>SBI</t>
    <phoneticPr fontId="3"/>
  </si>
  <si>
    <t>総返済回数</t>
  </si>
  <si>
    <t>総返済額（元利金）</t>
  </si>
  <si>
    <t>総返済額（元本）</t>
  </si>
  <si>
    <t>総返済額（利息）</t>
  </si>
  <si>
    <t>返済回数</t>
  </si>
  <si>
    <t>返済日</t>
  </si>
  <si>
    <t>返済前残高</t>
  </si>
  <si>
    <t>返済額</t>
  </si>
  <si>
    <t>元本部分</t>
  </si>
  <si>
    <t>利息部分</t>
  </si>
  <si>
    <t>返済後残高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</si>
</sst>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;@"/>
  </numFmts>
  <fonts count="5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2" borderId="1" xfId="0" applyFill="1" applyBorder="1" applyAlignment="1"/>
    <xf numFmtId="38" fontId="0" fillId="2" borderId="2" xfId="1" applyFont="1" applyFill="1" applyBorder="1" applyAlignment="1"/>
    <xf numFmtId="38" fontId="0" fillId="2" borderId="3" xfId="1" applyFont="1" applyFill="1" applyBorder="1" applyAlignment="1"/>
    <xf numFmtId="38" fontId="0" fillId="2" borderId="4" xfId="1" applyFont="1" applyFill="1" applyBorder="1" applyAlignment="1"/>
    <xf numFmtId="38" fontId="0" fillId="2" borderId="5" xfId="1" applyFont="1" applyFill="1" applyBorder="1" applyAlignment="1"/>
    <xf numFmtId="0" fontId="0" fillId="0" borderId="0" xfId="0" applyAlignment="1"/>
    <xf numFmtId="38" fontId="0" fillId="2" borderId="6" xfId="1" applyFont="1" applyFill="1" applyBorder="1" applyAlignment="1"/>
    <xf numFmtId="38" fontId="0" fillId="2" borderId="7" xfId="1" applyFont="1" applyFill="1" applyBorder="1" applyAlignment="1"/>
    <xf numFmtId="38" fontId="0" fillId="2" borderId="8" xfId="1" applyFont="1" applyFill="1" applyBorder="1" applyAlignment="1"/>
    <xf numFmtId="38" fontId="0" fillId="3" borderId="9" xfId="1" applyFont="1" applyFill="1" applyBorder="1" applyAlignment="1"/>
    <xf numFmtId="38" fontId="0" fillId="3" borderId="10" xfId="1" applyFont="1" applyFill="1" applyBorder="1" applyAlignment="1"/>
    <xf numFmtId="38" fontId="0" fillId="3" borderId="11" xfId="1" applyFont="1" applyFill="1" applyBorder="1" applyAlignment="1"/>
    <xf numFmtId="38" fontId="0" fillId="3" borderId="12" xfId="1" applyFont="1" applyFill="1" applyBorder="1" applyAlignment="1"/>
    <xf numFmtId="10" fontId="0" fillId="2" borderId="6" xfId="1" applyNumberFormat="1" applyFont="1" applyFill="1" applyBorder="1" applyAlignment="1"/>
    <xf numFmtId="38" fontId="0" fillId="3" borderId="13" xfId="1" applyFont="1" applyFill="1" applyBorder="1" applyAlignment="1"/>
    <xf numFmtId="38" fontId="0" fillId="3" borderId="14" xfId="1" applyFont="1" applyFill="1" applyBorder="1" applyAlignment="1"/>
    <xf numFmtId="38" fontId="0" fillId="2" borderId="15" xfId="1" applyFont="1" applyFill="1" applyBorder="1" applyAlignment="1"/>
    <xf numFmtId="38" fontId="0" fillId="3" borderId="16" xfId="1" applyFont="1" applyFill="1" applyBorder="1" applyAlignment="1"/>
    <xf numFmtId="38" fontId="0" fillId="3" borderId="17" xfId="1" applyFont="1" applyFill="1" applyBorder="1" applyAlignment="1"/>
    <xf numFmtId="38" fontId="0" fillId="2" borderId="18" xfId="1" applyFont="1" applyFill="1" applyBorder="1" applyAlignment="1"/>
    <xf numFmtId="38" fontId="0" fillId="3" borderId="19" xfId="1" applyFont="1" applyFill="1" applyBorder="1" applyAlignment="1"/>
    <xf numFmtId="38" fontId="0" fillId="3" borderId="20" xfId="1" applyFont="1" applyFill="1" applyBorder="1" applyAlignment="1"/>
    <xf numFmtId="38" fontId="0" fillId="3" borderId="21" xfId="1" applyFont="1" applyFill="1" applyBorder="1" applyAlignment="1"/>
    <xf numFmtId="38" fontId="4" fillId="3" borderId="21" xfId="1" applyFont="1" applyFill="1" applyBorder="1" applyAlignment="1"/>
    <xf numFmtId="38" fontId="0" fillId="2" borderId="22" xfId="1" applyFont="1" applyFill="1" applyBorder="1" applyAlignment="1"/>
    <xf numFmtId="38" fontId="0" fillId="4" borderId="13" xfId="1" applyFont="1" applyFill="1" applyBorder="1" applyAlignment="1"/>
    <xf numFmtId="38" fontId="0" fillId="4" borderId="14" xfId="1" applyFont="1" applyFill="1" applyBorder="1" applyAlignment="1"/>
    <xf numFmtId="38" fontId="0" fillId="5" borderId="13" xfId="1" applyFont="1" applyFill="1" applyBorder="1" applyAlignment="1"/>
    <xf numFmtId="38" fontId="4" fillId="3" borderId="20" xfId="1" applyFont="1" applyFill="1" applyBorder="1" applyAlignment="1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38" fontId="0" fillId="2" borderId="0" xfId="1" applyFont="1" applyFill="1" applyBorder="1" applyAlignment="1"/>
    <xf numFmtId="3" fontId="0" fillId="3" borderId="0" xfId="0" applyNumberFormat="1" applyFill="1" applyAlignment="1">
      <alignment vertical="center"/>
    </xf>
    <xf numFmtId="176" fontId="0" fillId="3" borderId="0" xfId="0" applyNumberFormat="1" applyFill="1" applyAlignment="1">
      <alignment vertical="center"/>
    </xf>
    <xf numFmtId="3" fontId="0" fillId="0" borderId="0" xfId="0" applyNumberFormat="1" applyAlignment="1">
      <alignment vertical="center"/>
    </xf>
    <xf numFmtId="176" fontId="0" fillId="0" borderId="0" xfId="0" applyNumberFormat="1" applyAlignment="1">
      <alignment vertical="center"/>
    </xf>
    <xf numFmtId="38" fontId="0" fillId="6" borderId="14" xfId="1" applyFont="1" applyFill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workbookViewId="0">
      <selection activeCell="F24" sqref="F24"/>
    </sheetView>
  </sheetViews>
  <sheetFormatPr defaultRowHeight="13.5"/>
  <cols>
    <col min="1" max="2" width="10.5" style="6" customWidth="1"/>
    <col min="3" max="3" width="10.125" style="6" customWidth="1"/>
    <col min="4" max="4" width="10" style="6" customWidth="1"/>
    <col min="5" max="5" width="9.625" style="6" customWidth="1"/>
    <col min="6" max="6" width="11.5" style="6" customWidth="1"/>
    <col min="7" max="7" width="9.875" style="6" customWidth="1"/>
    <col min="8" max="8" width="10.375" style="6" customWidth="1"/>
    <col min="9" max="9" width="10.625" style="6" customWidth="1"/>
    <col min="10" max="10" width="10.25" style="6" customWidth="1"/>
    <col min="11" max="13" width="10.375" style="6" customWidth="1"/>
    <col min="14" max="256" width="9" style="6"/>
    <col min="257" max="258" width="10.5" style="6" customWidth="1"/>
    <col min="259" max="259" width="10.125" style="6" customWidth="1"/>
    <col min="260" max="260" width="10" style="6" customWidth="1"/>
    <col min="261" max="261" width="9.625" style="6" customWidth="1"/>
    <col min="262" max="262" width="11.5" style="6" customWidth="1"/>
    <col min="263" max="263" width="9.875" style="6" customWidth="1"/>
    <col min="264" max="264" width="10.375" style="6" customWidth="1"/>
    <col min="265" max="265" width="10.625" style="6" customWidth="1"/>
    <col min="266" max="266" width="10.25" style="6" customWidth="1"/>
    <col min="267" max="269" width="10.375" style="6" customWidth="1"/>
    <col min="270" max="512" width="9" style="6"/>
    <col min="513" max="514" width="10.5" style="6" customWidth="1"/>
    <col min="515" max="515" width="10.125" style="6" customWidth="1"/>
    <col min="516" max="516" width="10" style="6" customWidth="1"/>
    <col min="517" max="517" width="9.625" style="6" customWidth="1"/>
    <col min="518" max="518" width="11.5" style="6" customWidth="1"/>
    <col min="519" max="519" width="9.875" style="6" customWidth="1"/>
    <col min="520" max="520" width="10.375" style="6" customWidth="1"/>
    <col min="521" max="521" width="10.625" style="6" customWidth="1"/>
    <col min="522" max="522" width="10.25" style="6" customWidth="1"/>
    <col min="523" max="525" width="10.375" style="6" customWidth="1"/>
    <col min="526" max="768" width="9" style="6"/>
    <col min="769" max="770" width="10.5" style="6" customWidth="1"/>
    <col min="771" max="771" width="10.125" style="6" customWidth="1"/>
    <col min="772" max="772" width="10" style="6" customWidth="1"/>
    <col min="773" max="773" width="9.625" style="6" customWidth="1"/>
    <col min="774" max="774" width="11.5" style="6" customWidth="1"/>
    <col min="775" max="775" width="9.875" style="6" customWidth="1"/>
    <col min="776" max="776" width="10.375" style="6" customWidth="1"/>
    <col min="777" max="777" width="10.625" style="6" customWidth="1"/>
    <col min="778" max="778" width="10.25" style="6" customWidth="1"/>
    <col min="779" max="781" width="10.375" style="6" customWidth="1"/>
    <col min="782" max="1024" width="9" style="6"/>
    <col min="1025" max="1026" width="10.5" style="6" customWidth="1"/>
    <col min="1027" max="1027" width="10.125" style="6" customWidth="1"/>
    <col min="1028" max="1028" width="10" style="6" customWidth="1"/>
    <col min="1029" max="1029" width="9.625" style="6" customWidth="1"/>
    <col min="1030" max="1030" width="11.5" style="6" customWidth="1"/>
    <col min="1031" max="1031" width="9.875" style="6" customWidth="1"/>
    <col min="1032" max="1032" width="10.375" style="6" customWidth="1"/>
    <col min="1033" max="1033" width="10.625" style="6" customWidth="1"/>
    <col min="1034" max="1034" width="10.25" style="6" customWidth="1"/>
    <col min="1035" max="1037" width="10.375" style="6" customWidth="1"/>
    <col min="1038" max="1280" width="9" style="6"/>
    <col min="1281" max="1282" width="10.5" style="6" customWidth="1"/>
    <col min="1283" max="1283" width="10.125" style="6" customWidth="1"/>
    <col min="1284" max="1284" width="10" style="6" customWidth="1"/>
    <col min="1285" max="1285" width="9.625" style="6" customWidth="1"/>
    <col min="1286" max="1286" width="11.5" style="6" customWidth="1"/>
    <col min="1287" max="1287" width="9.875" style="6" customWidth="1"/>
    <col min="1288" max="1288" width="10.375" style="6" customWidth="1"/>
    <col min="1289" max="1289" width="10.625" style="6" customWidth="1"/>
    <col min="1290" max="1290" width="10.25" style="6" customWidth="1"/>
    <col min="1291" max="1293" width="10.375" style="6" customWidth="1"/>
    <col min="1294" max="1536" width="9" style="6"/>
    <col min="1537" max="1538" width="10.5" style="6" customWidth="1"/>
    <col min="1539" max="1539" width="10.125" style="6" customWidth="1"/>
    <col min="1540" max="1540" width="10" style="6" customWidth="1"/>
    <col min="1541" max="1541" width="9.625" style="6" customWidth="1"/>
    <col min="1542" max="1542" width="11.5" style="6" customWidth="1"/>
    <col min="1543" max="1543" width="9.875" style="6" customWidth="1"/>
    <col min="1544" max="1544" width="10.375" style="6" customWidth="1"/>
    <col min="1545" max="1545" width="10.625" style="6" customWidth="1"/>
    <col min="1546" max="1546" width="10.25" style="6" customWidth="1"/>
    <col min="1547" max="1549" width="10.375" style="6" customWidth="1"/>
    <col min="1550" max="1792" width="9" style="6"/>
    <col min="1793" max="1794" width="10.5" style="6" customWidth="1"/>
    <col min="1795" max="1795" width="10.125" style="6" customWidth="1"/>
    <col min="1796" max="1796" width="10" style="6" customWidth="1"/>
    <col min="1797" max="1797" width="9.625" style="6" customWidth="1"/>
    <col min="1798" max="1798" width="11.5" style="6" customWidth="1"/>
    <col min="1799" max="1799" width="9.875" style="6" customWidth="1"/>
    <col min="1800" max="1800" width="10.375" style="6" customWidth="1"/>
    <col min="1801" max="1801" width="10.625" style="6" customWidth="1"/>
    <col min="1802" max="1802" width="10.25" style="6" customWidth="1"/>
    <col min="1803" max="1805" width="10.375" style="6" customWidth="1"/>
    <col min="1806" max="2048" width="9" style="6"/>
    <col min="2049" max="2050" width="10.5" style="6" customWidth="1"/>
    <col min="2051" max="2051" width="10.125" style="6" customWidth="1"/>
    <col min="2052" max="2052" width="10" style="6" customWidth="1"/>
    <col min="2053" max="2053" width="9.625" style="6" customWidth="1"/>
    <col min="2054" max="2054" width="11.5" style="6" customWidth="1"/>
    <col min="2055" max="2055" width="9.875" style="6" customWidth="1"/>
    <col min="2056" max="2056" width="10.375" style="6" customWidth="1"/>
    <col min="2057" max="2057" width="10.625" style="6" customWidth="1"/>
    <col min="2058" max="2058" width="10.25" style="6" customWidth="1"/>
    <col min="2059" max="2061" width="10.375" style="6" customWidth="1"/>
    <col min="2062" max="2304" width="9" style="6"/>
    <col min="2305" max="2306" width="10.5" style="6" customWidth="1"/>
    <col min="2307" max="2307" width="10.125" style="6" customWidth="1"/>
    <col min="2308" max="2308" width="10" style="6" customWidth="1"/>
    <col min="2309" max="2309" width="9.625" style="6" customWidth="1"/>
    <col min="2310" max="2310" width="11.5" style="6" customWidth="1"/>
    <col min="2311" max="2311" width="9.875" style="6" customWidth="1"/>
    <col min="2312" max="2312" width="10.375" style="6" customWidth="1"/>
    <col min="2313" max="2313" width="10.625" style="6" customWidth="1"/>
    <col min="2314" max="2314" width="10.25" style="6" customWidth="1"/>
    <col min="2315" max="2317" width="10.375" style="6" customWidth="1"/>
    <col min="2318" max="2560" width="9" style="6"/>
    <col min="2561" max="2562" width="10.5" style="6" customWidth="1"/>
    <col min="2563" max="2563" width="10.125" style="6" customWidth="1"/>
    <col min="2564" max="2564" width="10" style="6" customWidth="1"/>
    <col min="2565" max="2565" width="9.625" style="6" customWidth="1"/>
    <col min="2566" max="2566" width="11.5" style="6" customWidth="1"/>
    <col min="2567" max="2567" width="9.875" style="6" customWidth="1"/>
    <col min="2568" max="2568" width="10.375" style="6" customWidth="1"/>
    <col min="2569" max="2569" width="10.625" style="6" customWidth="1"/>
    <col min="2570" max="2570" width="10.25" style="6" customWidth="1"/>
    <col min="2571" max="2573" width="10.375" style="6" customWidth="1"/>
    <col min="2574" max="2816" width="9" style="6"/>
    <col min="2817" max="2818" width="10.5" style="6" customWidth="1"/>
    <col min="2819" max="2819" width="10.125" style="6" customWidth="1"/>
    <col min="2820" max="2820" width="10" style="6" customWidth="1"/>
    <col min="2821" max="2821" width="9.625" style="6" customWidth="1"/>
    <col min="2822" max="2822" width="11.5" style="6" customWidth="1"/>
    <col min="2823" max="2823" width="9.875" style="6" customWidth="1"/>
    <col min="2824" max="2824" width="10.375" style="6" customWidth="1"/>
    <col min="2825" max="2825" width="10.625" style="6" customWidth="1"/>
    <col min="2826" max="2826" width="10.25" style="6" customWidth="1"/>
    <col min="2827" max="2829" width="10.375" style="6" customWidth="1"/>
    <col min="2830" max="3072" width="9" style="6"/>
    <col min="3073" max="3074" width="10.5" style="6" customWidth="1"/>
    <col min="3075" max="3075" width="10.125" style="6" customWidth="1"/>
    <col min="3076" max="3076" width="10" style="6" customWidth="1"/>
    <col min="3077" max="3077" width="9.625" style="6" customWidth="1"/>
    <col min="3078" max="3078" width="11.5" style="6" customWidth="1"/>
    <col min="3079" max="3079" width="9.875" style="6" customWidth="1"/>
    <col min="3080" max="3080" width="10.375" style="6" customWidth="1"/>
    <col min="3081" max="3081" width="10.625" style="6" customWidth="1"/>
    <col min="3082" max="3082" width="10.25" style="6" customWidth="1"/>
    <col min="3083" max="3085" width="10.375" style="6" customWidth="1"/>
    <col min="3086" max="3328" width="9" style="6"/>
    <col min="3329" max="3330" width="10.5" style="6" customWidth="1"/>
    <col min="3331" max="3331" width="10.125" style="6" customWidth="1"/>
    <col min="3332" max="3332" width="10" style="6" customWidth="1"/>
    <col min="3333" max="3333" width="9.625" style="6" customWidth="1"/>
    <col min="3334" max="3334" width="11.5" style="6" customWidth="1"/>
    <col min="3335" max="3335" width="9.875" style="6" customWidth="1"/>
    <col min="3336" max="3336" width="10.375" style="6" customWidth="1"/>
    <col min="3337" max="3337" width="10.625" style="6" customWidth="1"/>
    <col min="3338" max="3338" width="10.25" style="6" customWidth="1"/>
    <col min="3339" max="3341" width="10.375" style="6" customWidth="1"/>
    <col min="3342" max="3584" width="9" style="6"/>
    <col min="3585" max="3586" width="10.5" style="6" customWidth="1"/>
    <col min="3587" max="3587" width="10.125" style="6" customWidth="1"/>
    <col min="3588" max="3588" width="10" style="6" customWidth="1"/>
    <col min="3589" max="3589" width="9.625" style="6" customWidth="1"/>
    <col min="3590" max="3590" width="11.5" style="6" customWidth="1"/>
    <col min="3591" max="3591" width="9.875" style="6" customWidth="1"/>
    <col min="3592" max="3592" width="10.375" style="6" customWidth="1"/>
    <col min="3593" max="3593" width="10.625" style="6" customWidth="1"/>
    <col min="3594" max="3594" width="10.25" style="6" customWidth="1"/>
    <col min="3595" max="3597" width="10.375" style="6" customWidth="1"/>
    <col min="3598" max="3840" width="9" style="6"/>
    <col min="3841" max="3842" width="10.5" style="6" customWidth="1"/>
    <col min="3843" max="3843" width="10.125" style="6" customWidth="1"/>
    <col min="3844" max="3844" width="10" style="6" customWidth="1"/>
    <col min="3845" max="3845" width="9.625" style="6" customWidth="1"/>
    <col min="3846" max="3846" width="11.5" style="6" customWidth="1"/>
    <col min="3847" max="3847" width="9.875" style="6" customWidth="1"/>
    <col min="3848" max="3848" width="10.375" style="6" customWidth="1"/>
    <col min="3849" max="3849" width="10.625" style="6" customWidth="1"/>
    <col min="3850" max="3850" width="10.25" style="6" customWidth="1"/>
    <col min="3851" max="3853" width="10.375" style="6" customWidth="1"/>
    <col min="3854" max="4096" width="9" style="6"/>
    <col min="4097" max="4098" width="10.5" style="6" customWidth="1"/>
    <col min="4099" max="4099" width="10.125" style="6" customWidth="1"/>
    <col min="4100" max="4100" width="10" style="6" customWidth="1"/>
    <col min="4101" max="4101" width="9.625" style="6" customWidth="1"/>
    <col min="4102" max="4102" width="11.5" style="6" customWidth="1"/>
    <col min="4103" max="4103" width="9.875" style="6" customWidth="1"/>
    <col min="4104" max="4104" width="10.375" style="6" customWidth="1"/>
    <col min="4105" max="4105" width="10.625" style="6" customWidth="1"/>
    <col min="4106" max="4106" width="10.25" style="6" customWidth="1"/>
    <col min="4107" max="4109" width="10.375" style="6" customWidth="1"/>
    <col min="4110" max="4352" width="9" style="6"/>
    <col min="4353" max="4354" width="10.5" style="6" customWidth="1"/>
    <col min="4355" max="4355" width="10.125" style="6" customWidth="1"/>
    <col min="4356" max="4356" width="10" style="6" customWidth="1"/>
    <col min="4357" max="4357" width="9.625" style="6" customWidth="1"/>
    <col min="4358" max="4358" width="11.5" style="6" customWidth="1"/>
    <col min="4359" max="4359" width="9.875" style="6" customWidth="1"/>
    <col min="4360" max="4360" width="10.375" style="6" customWidth="1"/>
    <col min="4361" max="4361" width="10.625" style="6" customWidth="1"/>
    <col min="4362" max="4362" width="10.25" style="6" customWidth="1"/>
    <col min="4363" max="4365" width="10.375" style="6" customWidth="1"/>
    <col min="4366" max="4608" width="9" style="6"/>
    <col min="4609" max="4610" width="10.5" style="6" customWidth="1"/>
    <col min="4611" max="4611" width="10.125" style="6" customWidth="1"/>
    <col min="4612" max="4612" width="10" style="6" customWidth="1"/>
    <col min="4613" max="4613" width="9.625" style="6" customWidth="1"/>
    <col min="4614" max="4614" width="11.5" style="6" customWidth="1"/>
    <col min="4615" max="4615" width="9.875" style="6" customWidth="1"/>
    <col min="4616" max="4616" width="10.375" style="6" customWidth="1"/>
    <col min="4617" max="4617" width="10.625" style="6" customWidth="1"/>
    <col min="4618" max="4618" width="10.25" style="6" customWidth="1"/>
    <col min="4619" max="4621" width="10.375" style="6" customWidth="1"/>
    <col min="4622" max="4864" width="9" style="6"/>
    <col min="4865" max="4866" width="10.5" style="6" customWidth="1"/>
    <col min="4867" max="4867" width="10.125" style="6" customWidth="1"/>
    <col min="4868" max="4868" width="10" style="6" customWidth="1"/>
    <col min="4869" max="4869" width="9.625" style="6" customWidth="1"/>
    <col min="4870" max="4870" width="11.5" style="6" customWidth="1"/>
    <col min="4871" max="4871" width="9.875" style="6" customWidth="1"/>
    <col min="4872" max="4872" width="10.375" style="6" customWidth="1"/>
    <col min="4873" max="4873" width="10.625" style="6" customWidth="1"/>
    <col min="4874" max="4874" width="10.25" style="6" customWidth="1"/>
    <col min="4875" max="4877" width="10.375" style="6" customWidth="1"/>
    <col min="4878" max="5120" width="9" style="6"/>
    <col min="5121" max="5122" width="10.5" style="6" customWidth="1"/>
    <col min="5123" max="5123" width="10.125" style="6" customWidth="1"/>
    <col min="5124" max="5124" width="10" style="6" customWidth="1"/>
    <col min="5125" max="5125" width="9.625" style="6" customWidth="1"/>
    <col min="5126" max="5126" width="11.5" style="6" customWidth="1"/>
    <col min="5127" max="5127" width="9.875" style="6" customWidth="1"/>
    <col min="5128" max="5128" width="10.375" style="6" customWidth="1"/>
    <col min="5129" max="5129" width="10.625" style="6" customWidth="1"/>
    <col min="5130" max="5130" width="10.25" style="6" customWidth="1"/>
    <col min="5131" max="5133" width="10.375" style="6" customWidth="1"/>
    <col min="5134" max="5376" width="9" style="6"/>
    <col min="5377" max="5378" width="10.5" style="6" customWidth="1"/>
    <col min="5379" max="5379" width="10.125" style="6" customWidth="1"/>
    <col min="5380" max="5380" width="10" style="6" customWidth="1"/>
    <col min="5381" max="5381" width="9.625" style="6" customWidth="1"/>
    <col min="5382" max="5382" width="11.5" style="6" customWidth="1"/>
    <col min="5383" max="5383" width="9.875" style="6" customWidth="1"/>
    <col min="5384" max="5384" width="10.375" style="6" customWidth="1"/>
    <col min="5385" max="5385" width="10.625" style="6" customWidth="1"/>
    <col min="5386" max="5386" width="10.25" style="6" customWidth="1"/>
    <col min="5387" max="5389" width="10.375" style="6" customWidth="1"/>
    <col min="5390" max="5632" width="9" style="6"/>
    <col min="5633" max="5634" width="10.5" style="6" customWidth="1"/>
    <col min="5635" max="5635" width="10.125" style="6" customWidth="1"/>
    <col min="5636" max="5636" width="10" style="6" customWidth="1"/>
    <col min="5637" max="5637" width="9.625" style="6" customWidth="1"/>
    <col min="5638" max="5638" width="11.5" style="6" customWidth="1"/>
    <col min="5639" max="5639" width="9.875" style="6" customWidth="1"/>
    <col min="5640" max="5640" width="10.375" style="6" customWidth="1"/>
    <col min="5641" max="5641" width="10.625" style="6" customWidth="1"/>
    <col min="5642" max="5642" width="10.25" style="6" customWidth="1"/>
    <col min="5643" max="5645" width="10.375" style="6" customWidth="1"/>
    <col min="5646" max="5888" width="9" style="6"/>
    <col min="5889" max="5890" width="10.5" style="6" customWidth="1"/>
    <col min="5891" max="5891" width="10.125" style="6" customWidth="1"/>
    <col min="5892" max="5892" width="10" style="6" customWidth="1"/>
    <col min="5893" max="5893" width="9.625" style="6" customWidth="1"/>
    <col min="5894" max="5894" width="11.5" style="6" customWidth="1"/>
    <col min="5895" max="5895" width="9.875" style="6" customWidth="1"/>
    <col min="5896" max="5896" width="10.375" style="6" customWidth="1"/>
    <col min="5897" max="5897" width="10.625" style="6" customWidth="1"/>
    <col min="5898" max="5898" width="10.25" style="6" customWidth="1"/>
    <col min="5899" max="5901" width="10.375" style="6" customWidth="1"/>
    <col min="5902" max="6144" width="9" style="6"/>
    <col min="6145" max="6146" width="10.5" style="6" customWidth="1"/>
    <col min="6147" max="6147" width="10.125" style="6" customWidth="1"/>
    <col min="6148" max="6148" width="10" style="6" customWidth="1"/>
    <col min="6149" max="6149" width="9.625" style="6" customWidth="1"/>
    <col min="6150" max="6150" width="11.5" style="6" customWidth="1"/>
    <col min="6151" max="6151" width="9.875" style="6" customWidth="1"/>
    <col min="6152" max="6152" width="10.375" style="6" customWidth="1"/>
    <col min="6153" max="6153" width="10.625" style="6" customWidth="1"/>
    <col min="6154" max="6154" width="10.25" style="6" customWidth="1"/>
    <col min="6155" max="6157" width="10.375" style="6" customWidth="1"/>
    <col min="6158" max="6400" width="9" style="6"/>
    <col min="6401" max="6402" width="10.5" style="6" customWidth="1"/>
    <col min="6403" max="6403" width="10.125" style="6" customWidth="1"/>
    <col min="6404" max="6404" width="10" style="6" customWidth="1"/>
    <col min="6405" max="6405" width="9.625" style="6" customWidth="1"/>
    <col min="6406" max="6406" width="11.5" style="6" customWidth="1"/>
    <col min="6407" max="6407" width="9.875" style="6" customWidth="1"/>
    <col min="6408" max="6408" width="10.375" style="6" customWidth="1"/>
    <col min="6409" max="6409" width="10.625" style="6" customWidth="1"/>
    <col min="6410" max="6410" width="10.25" style="6" customWidth="1"/>
    <col min="6411" max="6413" width="10.375" style="6" customWidth="1"/>
    <col min="6414" max="6656" width="9" style="6"/>
    <col min="6657" max="6658" width="10.5" style="6" customWidth="1"/>
    <col min="6659" max="6659" width="10.125" style="6" customWidth="1"/>
    <col min="6660" max="6660" width="10" style="6" customWidth="1"/>
    <col min="6661" max="6661" width="9.625" style="6" customWidth="1"/>
    <col min="6662" max="6662" width="11.5" style="6" customWidth="1"/>
    <col min="6663" max="6663" width="9.875" style="6" customWidth="1"/>
    <col min="6664" max="6664" width="10.375" style="6" customWidth="1"/>
    <col min="6665" max="6665" width="10.625" style="6" customWidth="1"/>
    <col min="6666" max="6666" width="10.25" style="6" customWidth="1"/>
    <col min="6667" max="6669" width="10.375" style="6" customWidth="1"/>
    <col min="6670" max="6912" width="9" style="6"/>
    <col min="6913" max="6914" width="10.5" style="6" customWidth="1"/>
    <col min="6915" max="6915" width="10.125" style="6" customWidth="1"/>
    <col min="6916" max="6916" width="10" style="6" customWidth="1"/>
    <col min="6917" max="6917" width="9.625" style="6" customWidth="1"/>
    <col min="6918" max="6918" width="11.5" style="6" customWidth="1"/>
    <col min="6919" max="6919" width="9.875" style="6" customWidth="1"/>
    <col min="6920" max="6920" width="10.375" style="6" customWidth="1"/>
    <col min="6921" max="6921" width="10.625" style="6" customWidth="1"/>
    <col min="6922" max="6922" width="10.25" style="6" customWidth="1"/>
    <col min="6923" max="6925" width="10.375" style="6" customWidth="1"/>
    <col min="6926" max="7168" width="9" style="6"/>
    <col min="7169" max="7170" width="10.5" style="6" customWidth="1"/>
    <col min="7171" max="7171" width="10.125" style="6" customWidth="1"/>
    <col min="7172" max="7172" width="10" style="6" customWidth="1"/>
    <col min="7173" max="7173" width="9.625" style="6" customWidth="1"/>
    <col min="7174" max="7174" width="11.5" style="6" customWidth="1"/>
    <col min="7175" max="7175" width="9.875" style="6" customWidth="1"/>
    <col min="7176" max="7176" width="10.375" style="6" customWidth="1"/>
    <col min="7177" max="7177" width="10.625" style="6" customWidth="1"/>
    <col min="7178" max="7178" width="10.25" style="6" customWidth="1"/>
    <col min="7179" max="7181" width="10.375" style="6" customWidth="1"/>
    <col min="7182" max="7424" width="9" style="6"/>
    <col min="7425" max="7426" width="10.5" style="6" customWidth="1"/>
    <col min="7427" max="7427" width="10.125" style="6" customWidth="1"/>
    <col min="7428" max="7428" width="10" style="6" customWidth="1"/>
    <col min="7429" max="7429" width="9.625" style="6" customWidth="1"/>
    <col min="7430" max="7430" width="11.5" style="6" customWidth="1"/>
    <col min="7431" max="7431" width="9.875" style="6" customWidth="1"/>
    <col min="7432" max="7432" width="10.375" style="6" customWidth="1"/>
    <col min="7433" max="7433" width="10.625" style="6" customWidth="1"/>
    <col min="7434" max="7434" width="10.25" style="6" customWidth="1"/>
    <col min="7435" max="7437" width="10.375" style="6" customWidth="1"/>
    <col min="7438" max="7680" width="9" style="6"/>
    <col min="7681" max="7682" width="10.5" style="6" customWidth="1"/>
    <col min="7683" max="7683" width="10.125" style="6" customWidth="1"/>
    <col min="7684" max="7684" width="10" style="6" customWidth="1"/>
    <col min="7685" max="7685" width="9.625" style="6" customWidth="1"/>
    <col min="7686" max="7686" width="11.5" style="6" customWidth="1"/>
    <col min="7687" max="7687" width="9.875" style="6" customWidth="1"/>
    <col min="7688" max="7688" width="10.375" style="6" customWidth="1"/>
    <col min="7689" max="7689" width="10.625" style="6" customWidth="1"/>
    <col min="7690" max="7690" width="10.25" style="6" customWidth="1"/>
    <col min="7691" max="7693" width="10.375" style="6" customWidth="1"/>
    <col min="7694" max="7936" width="9" style="6"/>
    <col min="7937" max="7938" width="10.5" style="6" customWidth="1"/>
    <col min="7939" max="7939" width="10.125" style="6" customWidth="1"/>
    <col min="7940" max="7940" width="10" style="6" customWidth="1"/>
    <col min="7941" max="7941" width="9.625" style="6" customWidth="1"/>
    <col min="7942" max="7942" width="11.5" style="6" customWidth="1"/>
    <col min="7943" max="7943" width="9.875" style="6" customWidth="1"/>
    <col min="7944" max="7944" width="10.375" style="6" customWidth="1"/>
    <col min="7945" max="7945" width="10.625" style="6" customWidth="1"/>
    <col min="7946" max="7946" width="10.25" style="6" customWidth="1"/>
    <col min="7947" max="7949" width="10.375" style="6" customWidth="1"/>
    <col min="7950" max="8192" width="9" style="6"/>
    <col min="8193" max="8194" width="10.5" style="6" customWidth="1"/>
    <col min="8195" max="8195" width="10.125" style="6" customWidth="1"/>
    <col min="8196" max="8196" width="10" style="6" customWidth="1"/>
    <col min="8197" max="8197" width="9.625" style="6" customWidth="1"/>
    <col min="8198" max="8198" width="11.5" style="6" customWidth="1"/>
    <col min="8199" max="8199" width="9.875" style="6" customWidth="1"/>
    <col min="8200" max="8200" width="10.375" style="6" customWidth="1"/>
    <col min="8201" max="8201" width="10.625" style="6" customWidth="1"/>
    <col min="8202" max="8202" width="10.25" style="6" customWidth="1"/>
    <col min="8203" max="8205" width="10.375" style="6" customWidth="1"/>
    <col min="8206" max="8448" width="9" style="6"/>
    <col min="8449" max="8450" width="10.5" style="6" customWidth="1"/>
    <col min="8451" max="8451" width="10.125" style="6" customWidth="1"/>
    <col min="8452" max="8452" width="10" style="6" customWidth="1"/>
    <col min="8453" max="8453" width="9.625" style="6" customWidth="1"/>
    <col min="8454" max="8454" width="11.5" style="6" customWidth="1"/>
    <col min="8455" max="8455" width="9.875" style="6" customWidth="1"/>
    <col min="8456" max="8456" width="10.375" style="6" customWidth="1"/>
    <col min="8457" max="8457" width="10.625" style="6" customWidth="1"/>
    <col min="8458" max="8458" width="10.25" style="6" customWidth="1"/>
    <col min="8459" max="8461" width="10.375" style="6" customWidth="1"/>
    <col min="8462" max="8704" width="9" style="6"/>
    <col min="8705" max="8706" width="10.5" style="6" customWidth="1"/>
    <col min="8707" max="8707" width="10.125" style="6" customWidth="1"/>
    <col min="8708" max="8708" width="10" style="6" customWidth="1"/>
    <col min="8709" max="8709" width="9.625" style="6" customWidth="1"/>
    <col min="8710" max="8710" width="11.5" style="6" customWidth="1"/>
    <col min="8711" max="8711" width="9.875" style="6" customWidth="1"/>
    <col min="8712" max="8712" width="10.375" style="6" customWidth="1"/>
    <col min="8713" max="8713" width="10.625" style="6" customWidth="1"/>
    <col min="8714" max="8714" width="10.25" style="6" customWidth="1"/>
    <col min="8715" max="8717" width="10.375" style="6" customWidth="1"/>
    <col min="8718" max="8960" width="9" style="6"/>
    <col min="8961" max="8962" width="10.5" style="6" customWidth="1"/>
    <col min="8963" max="8963" width="10.125" style="6" customWidth="1"/>
    <col min="8964" max="8964" width="10" style="6" customWidth="1"/>
    <col min="8965" max="8965" width="9.625" style="6" customWidth="1"/>
    <col min="8966" max="8966" width="11.5" style="6" customWidth="1"/>
    <col min="8967" max="8967" width="9.875" style="6" customWidth="1"/>
    <col min="8968" max="8968" width="10.375" style="6" customWidth="1"/>
    <col min="8969" max="8969" width="10.625" style="6" customWidth="1"/>
    <col min="8970" max="8970" width="10.25" style="6" customWidth="1"/>
    <col min="8971" max="8973" width="10.375" style="6" customWidth="1"/>
    <col min="8974" max="9216" width="9" style="6"/>
    <col min="9217" max="9218" width="10.5" style="6" customWidth="1"/>
    <col min="9219" max="9219" width="10.125" style="6" customWidth="1"/>
    <col min="9220" max="9220" width="10" style="6" customWidth="1"/>
    <col min="9221" max="9221" width="9.625" style="6" customWidth="1"/>
    <col min="9222" max="9222" width="11.5" style="6" customWidth="1"/>
    <col min="9223" max="9223" width="9.875" style="6" customWidth="1"/>
    <col min="9224" max="9224" width="10.375" style="6" customWidth="1"/>
    <col min="9225" max="9225" width="10.625" style="6" customWidth="1"/>
    <col min="9226" max="9226" width="10.25" style="6" customWidth="1"/>
    <col min="9227" max="9229" width="10.375" style="6" customWidth="1"/>
    <col min="9230" max="9472" width="9" style="6"/>
    <col min="9473" max="9474" width="10.5" style="6" customWidth="1"/>
    <col min="9475" max="9475" width="10.125" style="6" customWidth="1"/>
    <col min="9476" max="9476" width="10" style="6" customWidth="1"/>
    <col min="9477" max="9477" width="9.625" style="6" customWidth="1"/>
    <col min="9478" max="9478" width="11.5" style="6" customWidth="1"/>
    <col min="9479" max="9479" width="9.875" style="6" customWidth="1"/>
    <col min="9480" max="9480" width="10.375" style="6" customWidth="1"/>
    <col min="9481" max="9481" width="10.625" style="6" customWidth="1"/>
    <col min="9482" max="9482" width="10.25" style="6" customWidth="1"/>
    <col min="9483" max="9485" width="10.375" style="6" customWidth="1"/>
    <col min="9486" max="9728" width="9" style="6"/>
    <col min="9729" max="9730" width="10.5" style="6" customWidth="1"/>
    <col min="9731" max="9731" width="10.125" style="6" customWidth="1"/>
    <col min="9732" max="9732" width="10" style="6" customWidth="1"/>
    <col min="9733" max="9733" width="9.625" style="6" customWidth="1"/>
    <col min="9734" max="9734" width="11.5" style="6" customWidth="1"/>
    <col min="9735" max="9735" width="9.875" style="6" customWidth="1"/>
    <col min="9736" max="9736" width="10.375" style="6" customWidth="1"/>
    <col min="9737" max="9737" width="10.625" style="6" customWidth="1"/>
    <col min="9738" max="9738" width="10.25" style="6" customWidth="1"/>
    <col min="9739" max="9741" width="10.375" style="6" customWidth="1"/>
    <col min="9742" max="9984" width="9" style="6"/>
    <col min="9985" max="9986" width="10.5" style="6" customWidth="1"/>
    <col min="9987" max="9987" width="10.125" style="6" customWidth="1"/>
    <col min="9988" max="9988" width="10" style="6" customWidth="1"/>
    <col min="9989" max="9989" width="9.625" style="6" customWidth="1"/>
    <col min="9990" max="9990" width="11.5" style="6" customWidth="1"/>
    <col min="9991" max="9991" width="9.875" style="6" customWidth="1"/>
    <col min="9992" max="9992" width="10.375" style="6" customWidth="1"/>
    <col min="9993" max="9993" width="10.625" style="6" customWidth="1"/>
    <col min="9994" max="9994" width="10.25" style="6" customWidth="1"/>
    <col min="9995" max="9997" width="10.375" style="6" customWidth="1"/>
    <col min="9998" max="10240" width="9" style="6"/>
    <col min="10241" max="10242" width="10.5" style="6" customWidth="1"/>
    <col min="10243" max="10243" width="10.125" style="6" customWidth="1"/>
    <col min="10244" max="10244" width="10" style="6" customWidth="1"/>
    <col min="10245" max="10245" width="9.625" style="6" customWidth="1"/>
    <col min="10246" max="10246" width="11.5" style="6" customWidth="1"/>
    <col min="10247" max="10247" width="9.875" style="6" customWidth="1"/>
    <col min="10248" max="10248" width="10.375" style="6" customWidth="1"/>
    <col min="10249" max="10249" width="10.625" style="6" customWidth="1"/>
    <col min="10250" max="10250" width="10.25" style="6" customWidth="1"/>
    <col min="10251" max="10253" width="10.375" style="6" customWidth="1"/>
    <col min="10254" max="10496" width="9" style="6"/>
    <col min="10497" max="10498" width="10.5" style="6" customWidth="1"/>
    <col min="10499" max="10499" width="10.125" style="6" customWidth="1"/>
    <col min="10500" max="10500" width="10" style="6" customWidth="1"/>
    <col min="10501" max="10501" width="9.625" style="6" customWidth="1"/>
    <col min="10502" max="10502" width="11.5" style="6" customWidth="1"/>
    <col min="10503" max="10503" width="9.875" style="6" customWidth="1"/>
    <col min="10504" max="10504" width="10.375" style="6" customWidth="1"/>
    <col min="10505" max="10505" width="10.625" style="6" customWidth="1"/>
    <col min="10506" max="10506" width="10.25" style="6" customWidth="1"/>
    <col min="10507" max="10509" width="10.375" style="6" customWidth="1"/>
    <col min="10510" max="10752" width="9" style="6"/>
    <col min="10753" max="10754" width="10.5" style="6" customWidth="1"/>
    <col min="10755" max="10755" width="10.125" style="6" customWidth="1"/>
    <col min="10756" max="10756" width="10" style="6" customWidth="1"/>
    <col min="10757" max="10757" width="9.625" style="6" customWidth="1"/>
    <col min="10758" max="10758" width="11.5" style="6" customWidth="1"/>
    <col min="10759" max="10759" width="9.875" style="6" customWidth="1"/>
    <col min="10760" max="10760" width="10.375" style="6" customWidth="1"/>
    <col min="10761" max="10761" width="10.625" style="6" customWidth="1"/>
    <col min="10762" max="10762" width="10.25" style="6" customWidth="1"/>
    <col min="10763" max="10765" width="10.375" style="6" customWidth="1"/>
    <col min="10766" max="11008" width="9" style="6"/>
    <col min="11009" max="11010" width="10.5" style="6" customWidth="1"/>
    <col min="11011" max="11011" width="10.125" style="6" customWidth="1"/>
    <col min="11012" max="11012" width="10" style="6" customWidth="1"/>
    <col min="11013" max="11013" width="9.625" style="6" customWidth="1"/>
    <col min="11014" max="11014" width="11.5" style="6" customWidth="1"/>
    <col min="11015" max="11015" width="9.875" style="6" customWidth="1"/>
    <col min="11016" max="11016" width="10.375" style="6" customWidth="1"/>
    <col min="11017" max="11017" width="10.625" style="6" customWidth="1"/>
    <col min="11018" max="11018" width="10.25" style="6" customWidth="1"/>
    <col min="11019" max="11021" width="10.375" style="6" customWidth="1"/>
    <col min="11022" max="11264" width="9" style="6"/>
    <col min="11265" max="11266" width="10.5" style="6" customWidth="1"/>
    <col min="11267" max="11267" width="10.125" style="6" customWidth="1"/>
    <col min="11268" max="11268" width="10" style="6" customWidth="1"/>
    <col min="11269" max="11269" width="9.625" style="6" customWidth="1"/>
    <col min="11270" max="11270" width="11.5" style="6" customWidth="1"/>
    <col min="11271" max="11271" width="9.875" style="6" customWidth="1"/>
    <col min="11272" max="11272" width="10.375" style="6" customWidth="1"/>
    <col min="11273" max="11273" width="10.625" style="6" customWidth="1"/>
    <col min="11274" max="11274" width="10.25" style="6" customWidth="1"/>
    <col min="11275" max="11277" width="10.375" style="6" customWidth="1"/>
    <col min="11278" max="11520" width="9" style="6"/>
    <col min="11521" max="11522" width="10.5" style="6" customWidth="1"/>
    <col min="11523" max="11523" width="10.125" style="6" customWidth="1"/>
    <col min="11524" max="11524" width="10" style="6" customWidth="1"/>
    <col min="11525" max="11525" width="9.625" style="6" customWidth="1"/>
    <col min="11526" max="11526" width="11.5" style="6" customWidth="1"/>
    <col min="11527" max="11527" width="9.875" style="6" customWidth="1"/>
    <col min="11528" max="11528" width="10.375" style="6" customWidth="1"/>
    <col min="11529" max="11529" width="10.625" style="6" customWidth="1"/>
    <col min="11530" max="11530" width="10.25" style="6" customWidth="1"/>
    <col min="11531" max="11533" width="10.375" style="6" customWidth="1"/>
    <col min="11534" max="11776" width="9" style="6"/>
    <col min="11777" max="11778" width="10.5" style="6" customWidth="1"/>
    <col min="11779" max="11779" width="10.125" style="6" customWidth="1"/>
    <col min="11780" max="11780" width="10" style="6" customWidth="1"/>
    <col min="11781" max="11781" width="9.625" style="6" customWidth="1"/>
    <col min="11782" max="11782" width="11.5" style="6" customWidth="1"/>
    <col min="11783" max="11783" width="9.875" style="6" customWidth="1"/>
    <col min="11784" max="11784" width="10.375" style="6" customWidth="1"/>
    <col min="11785" max="11785" width="10.625" style="6" customWidth="1"/>
    <col min="11786" max="11786" width="10.25" style="6" customWidth="1"/>
    <col min="11787" max="11789" width="10.375" style="6" customWidth="1"/>
    <col min="11790" max="12032" width="9" style="6"/>
    <col min="12033" max="12034" width="10.5" style="6" customWidth="1"/>
    <col min="12035" max="12035" width="10.125" style="6" customWidth="1"/>
    <col min="12036" max="12036" width="10" style="6" customWidth="1"/>
    <col min="12037" max="12037" width="9.625" style="6" customWidth="1"/>
    <col min="12038" max="12038" width="11.5" style="6" customWidth="1"/>
    <col min="12039" max="12039" width="9.875" style="6" customWidth="1"/>
    <col min="12040" max="12040" width="10.375" style="6" customWidth="1"/>
    <col min="12041" max="12041" width="10.625" style="6" customWidth="1"/>
    <col min="12042" max="12042" width="10.25" style="6" customWidth="1"/>
    <col min="12043" max="12045" width="10.375" style="6" customWidth="1"/>
    <col min="12046" max="12288" width="9" style="6"/>
    <col min="12289" max="12290" width="10.5" style="6" customWidth="1"/>
    <col min="12291" max="12291" width="10.125" style="6" customWidth="1"/>
    <col min="12292" max="12292" width="10" style="6" customWidth="1"/>
    <col min="12293" max="12293" width="9.625" style="6" customWidth="1"/>
    <col min="12294" max="12294" width="11.5" style="6" customWidth="1"/>
    <col min="12295" max="12295" width="9.875" style="6" customWidth="1"/>
    <col min="12296" max="12296" width="10.375" style="6" customWidth="1"/>
    <col min="12297" max="12297" width="10.625" style="6" customWidth="1"/>
    <col min="12298" max="12298" width="10.25" style="6" customWidth="1"/>
    <col min="12299" max="12301" width="10.375" style="6" customWidth="1"/>
    <col min="12302" max="12544" width="9" style="6"/>
    <col min="12545" max="12546" width="10.5" style="6" customWidth="1"/>
    <col min="12547" max="12547" width="10.125" style="6" customWidth="1"/>
    <col min="12548" max="12548" width="10" style="6" customWidth="1"/>
    <col min="12549" max="12549" width="9.625" style="6" customWidth="1"/>
    <col min="12550" max="12550" width="11.5" style="6" customWidth="1"/>
    <col min="12551" max="12551" width="9.875" style="6" customWidth="1"/>
    <col min="12552" max="12552" width="10.375" style="6" customWidth="1"/>
    <col min="12553" max="12553" width="10.625" style="6" customWidth="1"/>
    <col min="12554" max="12554" width="10.25" style="6" customWidth="1"/>
    <col min="12555" max="12557" width="10.375" style="6" customWidth="1"/>
    <col min="12558" max="12800" width="9" style="6"/>
    <col min="12801" max="12802" width="10.5" style="6" customWidth="1"/>
    <col min="12803" max="12803" width="10.125" style="6" customWidth="1"/>
    <col min="12804" max="12804" width="10" style="6" customWidth="1"/>
    <col min="12805" max="12805" width="9.625" style="6" customWidth="1"/>
    <col min="12806" max="12806" width="11.5" style="6" customWidth="1"/>
    <col min="12807" max="12807" width="9.875" style="6" customWidth="1"/>
    <col min="12808" max="12808" width="10.375" style="6" customWidth="1"/>
    <col min="12809" max="12809" width="10.625" style="6" customWidth="1"/>
    <col min="12810" max="12810" width="10.25" style="6" customWidth="1"/>
    <col min="12811" max="12813" width="10.375" style="6" customWidth="1"/>
    <col min="12814" max="13056" width="9" style="6"/>
    <col min="13057" max="13058" width="10.5" style="6" customWidth="1"/>
    <col min="13059" max="13059" width="10.125" style="6" customWidth="1"/>
    <col min="13060" max="13060" width="10" style="6" customWidth="1"/>
    <col min="13061" max="13061" width="9.625" style="6" customWidth="1"/>
    <col min="13062" max="13062" width="11.5" style="6" customWidth="1"/>
    <col min="13063" max="13063" width="9.875" style="6" customWidth="1"/>
    <col min="13064" max="13064" width="10.375" style="6" customWidth="1"/>
    <col min="13065" max="13065" width="10.625" style="6" customWidth="1"/>
    <col min="13066" max="13066" width="10.25" style="6" customWidth="1"/>
    <col min="13067" max="13069" width="10.375" style="6" customWidth="1"/>
    <col min="13070" max="13312" width="9" style="6"/>
    <col min="13313" max="13314" width="10.5" style="6" customWidth="1"/>
    <col min="13315" max="13315" width="10.125" style="6" customWidth="1"/>
    <col min="13316" max="13316" width="10" style="6" customWidth="1"/>
    <col min="13317" max="13317" width="9.625" style="6" customWidth="1"/>
    <col min="13318" max="13318" width="11.5" style="6" customWidth="1"/>
    <col min="13319" max="13319" width="9.875" style="6" customWidth="1"/>
    <col min="13320" max="13320" width="10.375" style="6" customWidth="1"/>
    <col min="13321" max="13321" width="10.625" style="6" customWidth="1"/>
    <col min="13322" max="13322" width="10.25" style="6" customWidth="1"/>
    <col min="13323" max="13325" width="10.375" style="6" customWidth="1"/>
    <col min="13326" max="13568" width="9" style="6"/>
    <col min="13569" max="13570" width="10.5" style="6" customWidth="1"/>
    <col min="13571" max="13571" width="10.125" style="6" customWidth="1"/>
    <col min="13572" max="13572" width="10" style="6" customWidth="1"/>
    <col min="13573" max="13573" width="9.625" style="6" customWidth="1"/>
    <col min="13574" max="13574" width="11.5" style="6" customWidth="1"/>
    <col min="13575" max="13575" width="9.875" style="6" customWidth="1"/>
    <col min="13576" max="13576" width="10.375" style="6" customWidth="1"/>
    <col min="13577" max="13577" width="10.625" style="6" customWidth="1"/>
    <col min="13578" max="13578" width="10.25" style="6" customWidth="1"/>
    <col min="13579" max="13581" width="10.375" style="6" customWidth="1"/>
    <col min="13582" max="13824" width="9" style="6"/>
    <col min="13825" max="13826" width="10.5" style="6" customWidth="1"/>
    <col min="13827" max="13827" width="10.125" style="6" customWidth="1"/>
    <col min="13828" max="13828" width="10" style="6" customWidth="1"/>
    <col min="13829" max="13829" width="9.625" style="6" customWidth="1"/>
    <col min="13830" max="13830" width="11.5" style="6" customWidth="1"/>
    <col min="13831" max="13831" width="9.875" style="6" customWidth="1"/>
    <col min="13832" max="13832" width="10.375" style="6" customWidth="1"/>
    <col min="13833" max="13833" width="10.625" style="6" customWidth="1"/>
    <col min="13834" max="13834" width="10.25" style="6" customWidth="1"/>
    <col min="13835" max="13837" width="10.375" style="6" customWidth="1"/>
    <col min="13838" max="14080" width="9" style="6"/>
    <col min="14081" max="14082" width="10.5" style="6" customWidth="1"/>
    <col min="14083" max="14083" width="10.125" style="6" customWidth="1"/>
    <col min="14084" max="14084" width="10" style="6" customWidth="1"/>
    <col min="14085" max="14085" width="9.625" style="6" customWidth="1"/>
    <col min="14086" max="14086" width="11.5" style="6" customWidth="1"/>
    <col min="14087" max="14087" width="9.875" style="6" customWidth="1"/>
    <col min="14088" max="14088" width="10.375" style="6" customWidth="1"/>
    <col min="14089" max="14089" width="10.625" style="6" customWidth="1"/>
    <col min="14090" max="14090" width="10.25" style="6" customWidth="1"/>
    <col min="14091" max="14093" width="10.375" style="6" customWidth="1"/>
    <col min="14094" max="14336" width="9" style="6"/>
    <col min="14337" max="14338" width="10.5" style="6" customWidth="1"/>
    <col min="14339" max="14339" width="10.125" style="6" customWidth="1"/>
    <col min="14340" max="14340" width="10" style="6" customWidth="1"/>
    <col min="14341" max="14341" width="9.625" style="6" customWidth="1"/>
    <col min="14342" max="14342" width="11.5" style="6" customWidth="1"/>
    <col min="14343" max="14343" width="9.875" style="6" customWidth="1"/>
    <col min="14344" max="14344" width="10.375" style="6" customWidth="1"/>
    <col min="14345" max="14345" width="10.625" style="6" customWidth="1"/>
    <col min="14346" max="14346" width="10.25" style="6" customWidth="1"/>
    <col min="14347" max="14349" width="10.375" style="6" customWidth="1"/>
    <col min="14350" max="14592" width="9" style="6"/>
    <col min="14593" max="14594" width="10.5" style="6" customWidth="1"/>
    <col min="14595" max="14595" width="10.125" style="6" customWidth="1"/>
    <col min="14596" max="14596" width="10" style="6" customWidth="1"/>
    <col min="14597" max="14597" width="9.625" style="6" customWidth="1"/>
    <col min="14598" max="14598" width="11.5" style="6" customWidth="1"/>
    <col min="14599" max="14599" width="9.875" style="6" customWidth="1"/>
    <col min="14600" max="14600" width="10.375" style="6" customWidth="1"/>
    <col min="14601" max="14601" width="10.625" style="6" customWidth="1"/>
    <col min="14602" max="14602" width="10.25" style="6" customWidth="1"/>
    <col min="14603" max="14605" width="10.375" style="6" customWidth="1"/>
    <col min="14606" max="14848" width="9" style="6"/>
    <col min="14849" max="14850" width="10.5" style="6" customWidth="1"/>
    <col min="14851" max="14851" width="10.125" style="6" customWidth="1"/>
    <col min="14852" max="14852" width="10" style="6" customWidth="1"/>
    <col min="14853" max="14853" width="9.625" style="6" customWidth="1"/>
    <col min="14854" max="14854" width="11.5" style="6" customWidth="1"/>
    <col min="14855" max="14855" width="9.875" style="6" customWidth="1"/>
    <col min="14856" max="14856" width="10.375" style="6" customWidth="1"/>
    <col min="14857" max="14857" width="10.625" style="6" customWidth="1"/>
    <col min="14858" max="14858" width="10.25" style="6" customWidth="1"/>
    <col min="14859" max="14861" width="10.375" style="6" customWidth="1"/>
    <col min="14862" max="15104" width="9" style="6"/>
    <col min="15105" max="15106" width="10.5" style="6" customWidth="1"/>
    <col min="15107" max="15107" width="10.125" style="6" customWidth="1"/>
    <col min="15108" max="15108" width="10" style="6" customWidth="1"/>
    <col min="15109" max="15109" width="9.625" style="6" customWidth="1"/>
    <col min="15110" max="15110" width="11.5" style="6" customWidth="1"/>
    <col min="15111" max="15111" width="9.875" style="6" customWidth="1"/>
    <col min="15112" max="15112" width="10.375" style="6" customWidth="1"/>
    <col min="15113" max="15113" width="10.625" style="6" customWidth="1"/>
    <col min="15114" max="15114" width="10.25" style="6" customWidth="1"/>
    <col min="15115" max="15117" width="10.375" style="6" customWidth="1"/>
    <col min="15118" max="15360" width="9" style="6"/>
    <col min="15361" max="15362" width="10.5" style="6" customWidth="1"/>
    <col min="15363" max="15363" width="10.125" style="6" customWidth="1"/>
    <col min="15364" max="15364" width="10" style="6" customWidth="1"/>
    <col min="15365" max="15365" width="9.625" style="6" customWidth="1"/>
    <col min="15366" max="15366" width="11.5" style="6" customWidth="1"/>
    <col min="15367" max="15367" width="9.875" style="6" customWidth="1"/>
    <col min="15368" max="15368" width="10.375" style="6" customWidth="1"/>
    <col min="15369" max="15369" width="10.625" style="6" customWidth="1"/>
    <col min="15370" max="15370" width="10.25" style="6" customWidth="1"/>
    <col min="15371" max="15373" width="10.375" style="6" customWidth="1"/>
    <col min="15374" max="15616" width="9" style="6"/>
    <col min="15617" max="15618" width="10.5" style="6" customWidth="1"/>
    <col min="15619" max="15619" width="10.125" style="6" customWidth="1"/>
    <col min="15620" max="15620" width="10" style="6" customWidth="1"/>
    <col min="15621" max="15621" width="9.625" style="6" customWidth="1"/>
    <col min="15622" max="15622" width="11.5" style="6" customWidth="1"/>
    <col min="15623" max="15623" width="9.875" style="6" customWidth="1"/>
    <col min="15624" max="15624" width="10.375" style="6" customWidth="1"/>
    <col min="15625" max="15625" width="10.625" style="6" customWidth="1"/>
    <col min="15626" max="15626" width="10.25" style="6" customWidth="1"/>
    <col min="15627" max="15629" width="10.375" style="6" customWidth="1"/>
    <col min="15630" max="15872" width="9" style="6"/>
    <col min="15873" max="15874" width="10.5" style="6" customWidth="1"/>
    <col min="15875" max="15875" width="10.125" style="6" customWidth="1"/>
    <col min="15876" max="15876" width="10" style="6" customWidth="1"/>
    <col min="15877" max="15877" width="9.625" style="6" customWidth="1"/>
    <col min="15878" max="15878" width="11.5" style="6" customWidth="1"/>
    <col min="15879" max="15879" width="9.875" style="6" customWidth="1"/>
    <col min="15880" max="15880" width="10.375" style="6" customWidth="1"/>
    <col min="15881" max="15881" width="10.625" style="6" customWidth="1"/>
    <col min="15882" max="15882" width="10.25" style="6" customWidth="1"/>
    <col min="15883" max="15885" width="10.375" style="6" customWidth="1"/>
    <col min="15886" max="16128" width="9" style="6"/>
    <col min="16129" max="16130" width="10.5" style="6" customWidth="1"/>
    <col min="16131" max="16131" width="10.125" style="6" customWidth="1"/>
    <col min="16132" max="16132" width="10" style="6" customWidth="1"/>
    <col min="16133" max="16133" width="9.625" style="6" customWidth="1"/>
    <col min="16134" max="16134" width="11.5" style="6" customWidth="1"/>
    <col min="16135" max="16135" width="9.875" style="6" customWidth="1"/>
    <col min="16136" max="16136" width="10.375" style="6" customWidth="1"/>
    <col min="16137" max="16137" width="10.625" style="6" customWidth="1"/>
    <col min="16138" max="16138" width="10.25" style="6" customWidth="1"/>
    <col min="16139" max="16141" width="10.375" style="6" customWidth="1"/>
    <col min="16142" max="16384" width="9" style="6"/>
  </cols>
  <sheetData>
    <row r="1" spans="1:13">
      <c r="A1" s="1" t="s">
        <v>0</v>
      </c>
      <c r="B1" s="2">
        <v>9</v>
      </c>
      <c r="C1" s="2">
        <f>+B1+1</f>
        <v>10</v>
      </c>
      <c r="D1" s="2">
        <f>+C1+1</f>
        <v>11</v>
      </c>
      <c r="E1" s="2">
        <f>+D1+1</f>
        <v>12</v>
      </c>
      <c r="F1" s="2">
        <v>1</v>
      </c>
      <c r="G1" s="2">
        <f t="shared" ref="G1:M1" si="0">+F1+1</f>
        <v>2</v>
      </c>
      <c r="H1" s="3">
        <f t="shared" si="0"/>
        <v>3</v>
      </c>
      <c r="I1" s="4">
        <f t="shared" si="0"/>
        <v>4</v>
      </c>
      <c r="J1" s="5">
        <f t="shared" si="0"/>
        <v>5</v>
      </c>
      <c r="K1" s="5">
        <f t="shared" si="0"/>
        <v>6</v>
      </c>
      <c r="L1" s="5">
        <f t="shared" si="0"/>
        <v>7</v>
      </c>
      <c r="M1" s="5">
        <f t="shared" si="0"/>
        <v>8</v>
      </c>
    </row>
    <row r="2" spans="1:13">
      <c r="A2" s="7"/>
      <c r="B2" s="8">
        <f>+B6+B10+B14</f>
        <v>0</v>
      </c>
      <c r="C2" s="8">
        <f t="shared" ref="C2:M2" si="1">+C6+C10+C14</f>
        <v>1000000</v>
      </c>
      <c r="D2" s="8">
        <f t="shared" si="1"/>
        <v>0</v>
      </c>
      <c r="E2" s="8">
        <f t="shared" si="1"/>
        <v>0</v>
      </c>
      <c r="F2" s="8">
        <f t="shared" si="1"/>
        <v>0</v>
      </c>
      <c r="G2" s="8">
        <f t="shared" si="1"/>
        <v>0</v>
      </c>
      <c r="H2" s="8">
        <f t="shared" si="1"/>
        <v>0</v>
      </c>
      <c r="I2" s="8">
        <f t="shared" si="1"/>
        <v>0</v>
      </c>
      <c r="J2" s="8">
        <f t="shared" si="1"/>
        <v>0</v>
      </c>
      <c r="K2" s="8">
        <f t="shared" si="1"/>
        <v>0</v>
      </c>
      <c r="L2" s="8">
        <f t="shared" si="1"/>
        <v>0</v>
      </c>
      <c r="M2" s="8">
        <f t="shared" si="1"/>
        <v>0</v>
      </c>
    </row>
    <row r="3" spans="1:13">
      <c r="A3" s="7"/>
      <c r="B3" s="8">
        <f t="shared" ref="B3:M4" si="2">+B7+B11+B15</f>
        <v>96000</v>
      </c>
      <c r="C3" s="8">
        <f t="shared" si="2"/>
        <v>179333</v>
      </c>
      <c r="D3" s="8">
        <f t="shared" si="2"/>
        <v>96000</v>
      </c>
      <c r="E3" s="8">
        <f t="shared" si="2"/>
        <v>179333</v>
      </c>
      <c r="F3" s="8">
        <f t="shared" si="2"/>
        <v>350138</v>
      </c>
      <c r="G3" s="8">
        <f t="shared" si="2"/>
        <v>274108</v>
      </c>
      <c r="H3" s="8">
        <f t="shared" si="2"/>
        <v>272983</v>
      </c>
      <c r="I3" s="8">
        <f t="shared" si="2"/>
        <v>263333</v>
      </c>
      <c r="J3" s="8">
        <f t="shared" si="2"/>
        <v>263333</v>
      </c>
      <c r="K3" s="8">
        <f t="shared" si="2"/>
        <v>263333</v>
      </c>
      <c r="L3" s="8">
        <f t="shared" si="2"/>
        <v>263333</v>
      </c>
      <c r="M3" s="8">
        <f t="shared" si="2"/>
        <v>263333</v>
      </c>
    </row>
    <row r="4" spans="1:13">
      <c r="A4" s="7">
        <f>+A8+A20+A24+A27+A29+A31</f>
        <v>124474</v>
      </c>
      <c r="B4" s="8">
        <f t="shared" si="2"/>
        <v>14696</v>
      </c>
      <c r="C4" s="8">
        <f t="shared" si="2"/>
        <v>18537</v>
      </c>
      <c r="D4" s="8">
        <f t="shared" si="2"/>
        <v>15088</v>
      </c>
      <c r="E4" s="8">
        <f t="shared" si="2"/>
        <v>22636</v>
      </c>
      <c r="F4" s="8">
        <f t="shared" si="2"/>
        <v>18747</v>
      </c>
      <c r="G4" s="8">
        <f t="shared" si="2"/>
        <v>14074</v>
      </c>
      <c r="H4" s="8">
        <f t="shared" si="2"/>
        <v>11975</v>
      </c>
      <c r="I4" s="8">
        <f t="shared" si="2"/>
        <v>23000</v>
      </c>
      <c r="J4" s="8">
        <f t="shared" si="2"/>
        <v>22794</v>
      </c>
      <c r="K4" s="8">
        <f t="shared" si="2"/>
        <v>21694</v>
      </c>
      <c r="L4" s="8">
        <f t="shared" si="2"/>
        <v>19583</v>
      </c>
      <c r="M4" s="8">
        <f t="shared" si="2"/>
        <v>20316</v>
      </c>
    </row>
    <row r="5" spans="1:13" ht="14.25" thickBot="1">
      <c r="A5" s="8">
        <f t="shared" ref="A5:M5" si="3">+A9+A13+A17</f>
        <v>16752000</v>
      </c>
      <c r="B5" s="8">
        <f t="shared" si="3"/>
        <v>16656000</v>
      </c>
      <c r="C5" s="8">
        <f t="shared" si="3"/>
        <v>17476667</v>
      </c>
      <c r="D5" s="8">
        <f t="shared" si="3"/>
        <v>17380667</v>
      </c>
      <c r="E5" s="8">
        <f t="shared" si="3"/>
        <v>17201334</v>
      </c>
      <c r="F5" s="8">
        <f t="shared" si="3"/>
        <v>16851196</v>
      </c>
      <c r="G5" s="8">
        <f t="shared" si="3"/>
        <v>16577088</v>
      </c>
      <c r="H5" s="8">
        <f t="shared" si="3"/>
        <v>16304105</v>
      </c>
      <c r="I5" s="8">
        <f t="shared" si="3"/>
        <v>16040772</v>
      </c>
      <c r="J5" s="8">
        <f t="shared" si="3"/>
        <v>15777439</v>
      </c>
      <c r="K5" s="8">
        <f t="shared" si="3"/>
        <v>15514106</v>
      </c>
      <c r="L5" s="8">
        <f t="shared" si="3"/>
        <v>15250773</v>
      </c>
      <c r="M5" s="8">
        <f t="shared" si="3"/>
        <v>14987440</v>
      </c>
    </row>
    <row r="6" spans="1:13">
      <c r="A6" s="9" t="s">
        <v>1</v>
      </c>
      <c r="B6" s="10"/>
      <c r="C6" s="10"/>
      <c r="D6" s="10"/>
      <c r="E6" s="10"/>
      <c r="F6" s="10"/>
      <c r="G6" s="10"/>
      <c r="H6" s="11"/>
      <c r="I6" s="12"/>
      <c r="J6" s="12"/>
      <c r="K6" s="13"/>
      <c r="L6" s="12"/>
      <c r="M6" s="13"/>
    </row>
    <row r="7" spans="1:13">
      <c r="A7" s="14">
        <v>4.5999999999999999E-3</v>
      </c>
      <c r="B7" s="15">
        <v>96000</v>
      </c>
      <c r="C7" s="15">
        <v>96000</v>
      </c>
      <c r="D7" s="15">
        <v>96000</v>
      </c>
      <c r="E7" s="15">
        <v>96000</v>
      </c>
      <c r="F7" s="15">
        <v>96000</v>
      </c>
      <c r="G7" s="15">
        <v>96000</v>
      </c>
      <c r="H7" s="37">
        <v>96000</v>
      </c>
      <c r="I7" s="15">
        <v>96000</v>
      </c>
      <c r="J7" s="15">
        <v>96000</v>
      </c>
      <c r="K7" s="15">
        <v>96000</v>
      </c>
      <c r="L7" s="15">
        <v>96000</v>
      </c>
      <c r="M7" s="15">
        <v>96000</v>
      </c>
    </row>
    <row r="8" spans="1:13">
      <c r="A8" s="17">
        <f>SUM(B8:M8)</f>
        <v>124414</v>
      </c>
      <c r="B8" s="18">
        <v>11469</v>
      </c>
      <c r="C8" s="18">
        <v>10211</v>
      </c>
      <c r="D8" s="18">
        <v>11861</v>
      </c>
      <c r="E8" s="18">
        <v>10625</v>
      </c>
      <c r="F8" s="18">
        <v>10816</v>
      </c>
      <c r="G8" s="18">
        <v>10653</v>
      </c>
      <c r="H8" s="19">
        <v>9137</v>
      </c>
      <c r="I8" s="15">
        <v>9964</v>
      </c>
      <c r="J8" s="15">
        <v>10492</v>
      </c>
      <c r="K8" s="16">
        <v>10001</v>
      </c>
      <c r="L8" s="15">
        <v>8886</v>
      </c>
      <c r="M8" s="16">
        <v>10299</v>
      </c>
    </row>
    <row r="9" spans="1:13" ht="14.25" thickBot="1">
      <c r="A9" s="20">
        <v>6752000</v>
      </c>
      <c r="B9" s="21">
        <f t="shared" ref="B9:M9" si="4">+A9+B6-B7</f>
        <v>6656000</v>
      </c>
      <c r="C9" s="21">
        <f t="shared" si="4"/>
        <v>6560000</v>
      </c>
      <c r="D9" s="21">
        <f t="shared" si="4"/>
        <v>6464000</v>
      </c>
      <c r="E9" s="21">
        <f t="shared" si="4"/>
        <v>6368000</v>
      </c>
      <c r="F9" s="22">
        <f t="shared" si="4"/>
        <v>6272000</v>
      </c>
      <c r="G9" s="22">
        <f t="shared" si="4"/>
        <v>6176000</v>
      </c>
      <c r="H9" s="23">
        <f t="shared" si="4"/>
        <v>6080000</v>
      </c>
      <c r="I9" s="22">
        <f t="shared" si="4"/>
        <v>5984000</v>
      </c>
      <c r="J9" s="22">
        <f t="shared" si="4"/>
        <v>5888000</v>
      </c>
      <c r="K9" s="23">
        <f t="shared" si="4"/>
        <v>5792000</v>
      </c>
      <c r="L9" s="22">
        <f t="shared" si="4"/>
        <v>5696000</v>
      </c>
      <c r="M9" s="24">
        <f t="shared" si="4"/>
        <v>5600000</v>
      </c>
    </row>
    <row r="10" spans="1:13">
      <c r="A10" s="25" t="s">
        <v>1</v>
      </c>
      <c r="B10" s="12"/>
      <c r="C10" s="12"/>
      <c r="D10" s="12"/>
      <c r="E10" s="12"/>
      <c r="F10" s="12"/>
      <c r="G10" s="12"/>
      <c r="H10" s="13"/>
      <c r="I10" s="12"/>
      <c r="J10" s="12"/>
      <c r="K10" s="12"/>
      <c r="L10" s="12"/>
      <c r="M10" s="12"/>
    </row>
    <row r="11" spans="1:13">
      <c r="A11" s="17">
        <f>SUM(B11:M11)</f>
        <v>695897</v>
      </c>
      <c r="B11" s="15"/>
      <c r="C11" s="15"/>
      <c r="D11" s="15"/>
      <c r="E11" s="15"/>
      <c r="F11" s="26">
        <v>87472</v>
      </c>
      <c r="G11" s="26">
        <v>94775</v>
      </c>
      <c r="H11" s="27">
        <v>93650</v>
      </c>
      <c r="I11" s="15">
        <v>84000</v>
      </c>
      <c r="J11" s="15">
        <v>84000</v>
      </c>
      <c r="K11" s="15">
        <v>84000</v>
      </c>
      <c r="L11" s="15">
        <v>84000</v>
      </c>
      <c r="M11" s="15">
        <v>84000</v>
      </c>
    </row>
    <row r="12" spans="1:13">
      <c r="A12" s="17">
        <f>SUM(B12:M12)</f>
        <v>67193</v>
      </c>
      <c r="B12" s="15">
        <v>3227</v>
      </c>
      <c r="C12" s="15">
        <v>3123</v>
      </c>
      <c r="D12" s="15">
        <v>3227</v>
      </c>
      <c r="E12" s="28">
        <v>7123</v>
      </c>
      <c r="F12" s="15"/>
      <c r="G12" s="15"/>
      <c r="H12" s="16"/>
      <c r="I12" s="15">
        <v>10592</v>
      </c>
      <c r="J12" s="15">
        <v>10410</v>
      </c>
      <c r="K12" s="15">
        <v>10227</v>
      </c>
      <c r="L12" s="15">
        <v>9720</v>
      </c>
      <c r="M12" s="15">
        <v>9544</v>
      </c>
    </row>
    <row r="13" spans="1:13" ht="14.25" thickBot="1">
      <c r="A13" s="20">
        <v>10000000</v>
      </c>
      <c r="B13" s="21">
        <f t="shared" ref="B13:M13" si="5">+A13+B10-B11</f>
        <v>10000000</v>
      </c>
      <c r="C13" s="22">
        <f t="shared" si="5"/>
        <v>10000000</v>
      </c>
      <c r="D13" s="22">
        <f t="shared" si="5"/>
        <v>10000000</v>
      </c>
      <c r="E13" s="22">
        <f t="shared" si="5"/>
        <v>10000000</v>
      </c>
      <c r="F13" s="22">
        <f t="shared" si="5"/>
        <v>9912528</v>
      </c>
      <c r="G13" s="22">
        <f t="shared" si="5"/>
        <v>9817753</v>
      </c>
      <c r="H13" s="23">
        <f t="shared" si="5"/>
        <v>9724103</v>
      </c>
      <c r="I13" s="21">
        <f t="shared" si="5"/>
        <v>9640103</v>
      </c>
      <c r="J13" s="22">
        <f t="shared" si="5"/>
        <v>9556103</v>
      </c>
      <c r="K13" s="22">
        <f t="shared" si="5"/>
        <v>9472103</v>
      </c>
      <c r="L13" s="22">
        <f t="shared" si="5"/>
        <v>9388103</v>
      </c>
      <c r="M13" s="29">
        <f t="shared" si="5"/>
        <v>9304103</v>
      </c>
    </row>
    <row r="14" spans="1:13">
      <c r="A14" s="9" t="s">
        <v>2</v>
      </c>
      <c r="B14" s="10"/>
      <c r="C14" s="10">
        <v>1000000</v>
      </c>
      <c r="D14" s="10"/>
      <c r="E14" s="10"/>
      <c r="F14" s="10"/>
      <c r="G14" s="10"/>
      <c r="H14" s="11"/>
      <c r="I14" s="10"/>
      <c r="J14" s="10"/>
      <c r="K14" s="10"/>
      <c r="L14" s="10"/>
      <c r="M14" s="11"/>
    </row>
    <row r="15" spans="1:13">
      <c r="A15" s="17">
        <f>SUM(B15:M15)</f>
        <v>916663</v>
      </c>
      <c r="B15" s="15"/>
      <c r="C15" s="15">
        <v>83333</v>
      </c>
      <c r="D15" s="15"/>
      <c r="E15" s="15">
        <v>83333</v>
      </c>
      <c r="F15" s="15">
        <f>83333+83333</f>
        <v>166666</v>
      </c>
      <c r="G15" s="15">
        <v>83333</v>
      </c>
      <c r="H15" s="16">
        <v>83333</v>
      </c>
      <c r="I15" s="15">
        <v>83333</v>
      </c>
      <c r="J15" s="15">
        <v>83333</v>
      </c>
      <c r="K15" s="15">
        <v>83333</v>
      </c>
      <c r="L15" s="15">
        <v>83333</v>
      </c>
      <c r="M15" s="16">
        <v>83333</v>
      </c>
    </row>
    <row r="16" spans="1:13">
      <c r="A16" s="17">
        <f>SUM(B16:M16)</f>
        <v>31533</v>
      </c>
      <c r="B16" s="15"/>
      <c r="C16" s="15">
        <v>5203</v>
      </c>
      <c r="D16" s="15"/>
      <c r="E16" s="15">
        <f>4888</f>
        <v>4888</v>
      </c>
      <c r="F16" s="15">
        <f>4399+3532</f>
        <v>7931</v>
      </c>
      <c r="G16" s="15">
        <v>3421</v>
      </c>
      <c r="H16" s="16">
        <v>2838</v>
      </c>
      <c r="I16" s="15">
        <v>2444</v>
      </c>
      <c r="J16" s="15">
        <v>1892</v>
      </c>
      <c r="K16" s="15">
        <v>1466</v>
      </c>
      <c r="L16" s="15">
        <v>977</v>
      </c>
      <c r="M16" s="16">
        <v>473</v>
      </c>
    </row>
    <row r="17" spans="1:16" ht="14.25" thickBot="1">
      <c r="A17" s="20"/>
      <c r="B17" s="21">
        <f t="shared" ref="B17:M17" si="6">+A17+B14-B15</f>
        <v>0</v>
      </c>
      <c r="C17" s="22">
        <f t="shared" si="6"/>
        <v>916667</v>
      </c>
      <c r="D17" s="22">
        <f t="shared" si="6"/>
        <v>916667</v>
      </c>
      <c r="E17" s="22">
        <f t="shared" si="6"/>
        <v>833334</v>
      </c>
      <c r="F17" s="22">
        <f t="shared" si="6"/>
        <v>666668</v>
      </c>
      <c r="G17" s="22">
        <f t="shared" si="6"/>
        <v>583335</v>
      </c>
      <c r="H17" s="23">
        <f t="shared" si="6"/>
        <v>500002</v>
      </c>
      <c r="I17" s="21">
        <f t="shared" si="6"/>
        <v>416669</v>
      </c>
      <c r="J17" s="22">
        <f t="shared" si="6"/>
        <v>333336</v>
      </c>
      <c r="K17" s="22">
        <f t="shared" si="6"/>
        <v>250003</v>
      </c>
      <c r="L17" s="22">
        <f t="shared" si="6"/>
        <v>166670</v>
      </c>
      <c r="M17" s="24">
        <f t="shared" si="6"/>
        <v>83337</v>
      </c>
    </row>
    <row r="18" spans="1:16">
      <c r="A18" s="30" t="s">
        <v>3</v>
      </c>
      <c r="B18" s="31" t="s">
        <v>4</v>
      </c>
      <c r="C18" s="31" t="s">
        <v>5</v>
      </c>
      <c r="D18" s="31" t="s">
        <v>6</v>
      </c>
      <c r="E18" s="31" t="s">
        <v>7</v>
      </c>
      <c r="F18" s="31" t="s">
        <v>8</v>
      </c>
      <c r="G18" s="31" t="s">
        <v>9</v>
      </c>
      <c r="H18" s="31" t="s">
        <v>10</v>
      </c>
      <c r="I18" s="31" t="s">
        <v>11</v>
      </c>
      <c r="J18" s="31" t="s">
        <v>12</v>
      </c>
      <c r="K18" s="31" t="s">
        <v>13</v>
      </c>
      <c r="L18" s="31"/>
      <c r="M18" s="31"/>
      <c r="N18" s="30"/>
      <c r="O18" s="32"/>
      <c r="P18" s="32"/>
    </row>
    <row r="19" spans="1:16">
      <c r="A19" s="30">
        <v>12</v>
      </c>
      <c r="B19" s="33">
        <v>1037399</v>
      </c>
      <c r="C19" s="33">
        <v>1000000</v>
      </c>
      <c r="D19" s="33">
        <v>37399</v>
      </c>
      <c r="E19" s="31">
        <v>1</v>
      </c>
      <c r="F19" s="34">
        <v>45596</v>
      </c>
      <c r="G19" s="33">
        <v>1000000</v>
      </c>
      <c r="H19" s="33">
        <v>88536</v>
      </c>
      <c r="I19" s="33">
        <v>83333</v>
      </c>
      <c r="J19" s="33">
        <v>5203</v>
      </c>
      <c r="K19" s="33">
        <v>916667</v>
      </c>
      <c r="L19" s="31"/>
      <c r="M19" s="31"/>
      <c r="N19" s="30"/>
    </row>
    <row r="20" spans="1:16">
      <c r="A20" s="30">
        <v>12</v>
      </c>
      <c r="B20" s="33">
        <v>1037399</v>
      </c>
      <c r="C20" s="33">
        <v>1000000</v>
      </c>
      <c r="D20" s="33">
        <v>37399</v>
      </c>
      <c r="E20" s="31">
        <v>2</v>
      </c>
      <c r="F20" s="34">
        <v>45626</v>
      </c>
      <c r="G20" s="33">
        <v>916667</v>
      </c>
      <c r="H20" s="33">
        <v>88221</v>
      </c>
      <c r="I20" s="33">
        <v>83333</v>
      </c>
      <c r="J20" s="33">
        <v>4888</v>
      </c>
      <c r="K20" s="33">
        <v>833334</v>
      </c>
      <c r="L20" s="31"/>
      <c r="M20" s="31"/>
      <c r="N20" s="30"/>
    </row>
    <row r="21" spans="1:16">
      <c r="A21" s="30">
        <v>12</v>
      </c>
      <c r="B21" s="33">
        <v>1037399</v>
      </c>
      <c r="C21" s="33">
        <v>1000000</v>
      </c>
      <c r="D21" s="33">
        <v>37399</v>
      </c>
      <c r="E21" s="31">
        <v>3</v>
      </c>
      <c r="F21" s="34">
        <v>45657</v>
      </c>
      <c r="G21" s="33">
        <v>833334</v>
      </c>
      <c r="H21" s="33">
        <v>87732</v>
      </c>
      <c r="I21" s="33">
        <v>83333</v>
      </c>
      <c r="J21" s="33">
        <v>4399</v>
      </c>
      <c r="K21" s="33">
        <v>750001</v>
      </c>
      <c r="L21" s="31"/>
      <c r="M21" s="31"/>
      <c r="N21" s="30"/>
    </row>
    <row r="22" spans="1:16">
      <c r="A22" s="30">
        <v>12</v>
      </c>
      <c r="B22" s="33">
        <v>1037399</v>
      </c>
      <c r="C22" s="33">
        <v>1000000</v>
      </c>
      <c r="D22" s="33">
        <v>37399</v>
      </c>
      <c r="E22" s="31">
        <v>4</v>
      </c>
      <c r="F22" s="34">
        <v>45688</v>
      </c>
      <c r="G22" s="33">
        <v>750001</v>
      </c>
      <c r="H22" s="33">
        <v>86865</v>
      </c>
      <c r="I22" s="33">
        <v>83333</v>
      </c>
      <c r="J22" s="33">
        <v>3532</v>
      </c>
      <c r="K22" s="33">
        <v>666668</v>
      </c>
      <c r="L22" s="31"/>
      <c r="M22" s="31"/>
      <c r="N22" s="30"/>
    </row>
    <row r="23" spans="1:16">
      <c r="A23" s="30">
        <v>12</v>
      </c>
      <c r="B23" s="35">
        <v>1037399</v>
      </c>
      <c r="C23" s="35">
        <v>1000000</v>
      </c>
      <c r="D23" s="35">
        <v>37399</v>
      </c>
      <c r="E23" s="30">
        <v>5</v>
      </c>
      <c r="F23" s="36">
        <v>45716</v>
      </c>
      <c r="G23" s="35">
        <v>666668</v>
      </c>
      <c r="H23" s="35">
        <v>86754</v>
      </c>
      <c r="I23" s="35">
        <v>83333</v>
      </c>
      <c r="J23" s="35">
        <v>3421</v>
      </c>
      <c r="K23" s="35">
        <v>583335</v>
      </c>
      <c r="L23" s="30"/>
      <c r="M23" s="30"/>
      <c r="N23" s="30"/>
    </row>
    <row r="24" spans="1:16">
      <c r="A24" s="30">
        <v>12</v>
      </c>
      <c r="B24" s="35">
        <v>1037399</v>
      </c>
      <c r="C24" s="35">
        <v>1000000</v>
      </c>
      <c r="D24" s="35">
        <v>37399</v>
      </c>
      <c r="E24" s="30">
        <v>6</v>
      </c>
      <c r="F24" s="36">
        <v>45747</v>
      </c>
      <c r="G24" s="35">
        <v>583335</v>
      </c>
      <c r="H24" s="35">
        <v>86171</v>
      </c>
      <c r="I24" s="35">
        <v>83333</v>
      </c>
      <c r="J24" s="35">
        <v>2838</v>
      </c>
      <c r="K24" s="35">
        <v>500002</v>
      </c>
      <c r="L24" s="30"/>
      <c r="M24" s="30"/>
      <c r="N24" s="30"/>
    </row>
    <row r="25" spans="1:16">
      <c r="A25" s="30">
        <v>12</v>
      </c>
      <c r="B25" s="35">
        <v>1037399</v>
      </c>
      <c r="C25" s="35">
        <v>1000000</v>
      </c>
      <c r="D25" s="35">
        <v>37399</v>
      </c>
      <c r="E25" s="30">
        <v>7</v>
      </c>
      <c r="F25" s="36">
        <v>45777</v>
      </c>
      <c r="G25" s="35">
        <v>500002</v>
      </c>
      <c r="H25" s="35">
        <v>85777</v>
      </c>
      <c r="I25" s="35">
        <v>83333</v>
      </c>
      <c r="J25" s="35">
        <v>2444</v>
      </c>
      <c r="K25" s="35">
        <v>416669</v>
      </c>
      <c r="L25" s="30"/>
      <c r="M25" s="30"/>
      <c r="N25" s="30"/>
    </row>
    <row r="26" spans="1:16">
      <c r="A26" s="30">
        <v>12</v>
      </c>
      <c r="B26" s="35">
        <v>1037399</v>
      </c>
      <c r="C26" s="35">
        <v>1000000</v>
      </c>
      <c r="D26" s="35">
        <v>37399</v>
      </c>
      <c r="E26" s="30">
        <v>8</v>
      </c>
      <c r="F26" s="36">
        <v>45808</v>
      </c>
      <c r="G26" s="35">
        <v>416669</v>
      </c>
      <c r="H26" s="35">
        <v>85225</v>
      </c>
      <c r="I26" s="35">
        <v>83333</v>
      </c>
      <c r="J26" s="35">
        <v>1892</v>
      </c>
      <c r="K26" s="35">
        <v>333336</v>
      </c>
      <c r="L26" s="30"/>
      <c r="M26" s="30"/>
      <c r="N26" s="30"/>
    </row>
    <row r="27" spans="1:16">
      <c r="A27" s="30">
        <v>12</v>
      </c>
      <c r="B27" s="35">
        <v>1037399</v>
      </c>
      <c r="C27" s="35">
        <v>1000000</v>
      </c>
      <c r="D27" s="35">
        <v>37399</v>
      </c>
      <c r="E27" s="30">
        <v>9</v>
      </c>
      <c r="F27" s="36">
        <v>45838</v>
      </c>
      <c r="G27" s="35">
        <v>333336</v>
      </c>
      <c r="H27" s="35">
        <v>84799</v>
      </c>
      <c r="I27" s="35">
        <v>83333</v>
      </c>
      <c r="J27" s="35">
        <v>1466</v>
      </c>
      <c r="K27" s="35">
        <v>250003</v>
      </c>
      <c r="L27" s="30"/>
      <c r="M27" s="30"/>
      <c r="N27" s="30"/>
    </row>
    <row r="28" spans="1:16">
      <c r="A28" s="30">
        <v>12</v>
      </c>
      <c r="B28" s="35">
        <v>1037399</v>
      </c>
      <c r="C28" s="35">
        <v>1000000</v>
      </c>
      <c r="D28" s="35">
        <v>37399</v>
      </c>
      <c r="E28" s="30">
        <v>10</v>
      </c>
      <c r="F28" s="36">
        <v>45869</v>
      </c>
      <c r="G28" s="35">
        <v>250003</v>
      </c>
      <c r="H28" s="35">
        <v>84310</v>
      </c>
      <c r="I28" s="35">
        <v>83333</v>
      </c>
      <c r="J28" s="30">
        <v>977</v>
      </c>
      <c r="K28" s="35">
        <v>166670</v>
      </c>
      <c r="L28" s="30"/>
      <c r="M28" s="30"/>
      <c r="N28" s="30"/>
    </row>
    <row r="29" spans="1:16">
      <c r="A29" s="30">
        <v>12</v>
      </c>
      <c r="B29" s="35">
        <v>1037399</v>
      </c>
      <c r="C29" s="35">
        <v>1000000</v>
      </c>
      <c r="D29" s="35">
        <v>37399</v>
      </c>
      <c r="E29" s="30">
        <v>11</v>
      </c>
      <c r="F29" s="36">
        <v>45900</v>
      </c>
      <c r="G29" s="35">
        <v>166670</v>
      </c>
      <c r="H29" s="35">
        <v>83806</v>
      </c>
      <c r="I29" s="35">
        <v>83333</v>
      </c>
      <c r="J29" s="30">
        <v>473</v>
      </c>
      <c r="K29" s="35">
        <v>83337</v>
      </c>
      <c r="L29" s="30"/>
      <c r="M29" s="30"/>
      <c r="N29" s="30"/>
    </row>
    <row r="30" spans="1:16">
      <c r="A30" s="30">
        <v>12</v>
      </c>
      <c r="B30" s="35">
        <v>1037399</v>
      </c>
      <c r="C30" s="35">
        <v>1000000</v>
      </c>
      <c r="D30" s="35">
        <v>37399</v>
      </c>
      <c r="E30" s="30">
        <v>12</v>
      </c>
      <c r="F30" s="36">
        <v>45930</v>
      </c>
      <c r="G30" s="35">
        <v>83337</v>
      </c>
      <c r="H30" s="35">
        <v>83337</v>
      </c>
      <c r="I30" s="35">
        <v>83337</v>
      </c>
      <c r="J30" s="30">
        <v>0</v>
      </c>
      <c r="K30" s="30">
        <v>0</v>
      </c>
      <c r="L30" s="30"/>
      <c r="M30" s="30"/>
      <c r="N30" s="30"/>
    </row>
    <row r="31" spans="1:16">
      <c r="A31" s="30">
        <v>12</v>
      </c>
      <c r="B31" s="35">
        <v>1037399</v>
      </c>
      <c r="C31" s="35">
        <v>1000000</v>
      </c>
      <c r="D31" s="35">
        <v>37399</v>
      </c>
      <c r="E31" s="30">
        <v>9</v>
      </c>
      <c r="F31" s="36">
        <v>45838</v>
      </c>
      <c r="G31" s="35">
        <v>333336</v>
      </c>
      <c r="H31" s="35">
        <v>84799</v>
      </c>
      <c r="I31" s="35">
        <v>83333</v>
      </c>
      <c r="J31" s="35">
        <v>1466</v>
      </c>
      <c r="K31" s="35">
        <v>250003</v>
      </c>
      <c r="L31" s="30"/>
      <c r="M31" s="30"/>
      <c r="N31" s="30"/>
    </row>
    <row r="32" spans="1:16">
      <c r="A32" s="30">
        <v>12</v>
      </c>
      <c r="B32" s="35">
        <v>1037399</v>
      </c>
      <c r="C32" s="35">
        <v>1000000</v>
      </c>
      <c r="D32" s="35">
        <v>37399</v>
      </c>
      <c r="E32" s="30">
        <v>10</v>
      </c>
      <c r="F32" s="36">
        <v>45869</v>
      </c>
      <c r="G32" s="35">
        <v>250003</v>
      </c>
      <c r="H32" s="35">
        <v>84310</v>
      </c>
      <c r="I32" s="35">
        <v>83333</v>
      </c>
      <c r="J32" s="30">
        <v>977</v>
      </c>
      <c r="K32" s="35">
        <v>166670</v>
      </c>
      <c r="L32" s="30"/>
      <c r="M32" s="30"/>
      <c r="N32" s="30"/>
    </row>
    <row r="33" spans="1:14">
      <c r="A33" s="30">
        <v>12</v>
      </c>
      <c r="B33" s="35">
        <v>1037399</v>
      </c>
      <c r="C33" s="35">
        <v>1000000</v>
      </c>
      <c r="D33" s="35">
        <v>37399</v>
      </c>
      <c r="E33" s="30">
        <v>11</v>
      </c>
      <c r="F33" s="36">
        <v>45900</v>
      </c>
      <c r="G33" s="35">
        <v>166670</v>
      </c>
      <c r="H33" s="35">
        <v>83806</v>
      </c>
      <c r="I33" s="35">
        <v>83333</v>
      </c>
      <c r="J33" s="30">
        <v>473</v>
      </c>
      <c r="K33" s="35">
        <v>83337</v>
      </c>
      <c r="L33" s="30"/>
      <c r="M33" s="30"/>
      <c r="N33" s="30"/>
    </row>
    <row r="34" spans="1:14">
      <c r="A34" s="30">
        <v>12</v>
      </c>
      <c r="B34" s="35">
        <v>1037399</v>
      </c>
      <c r="C34" s="35">
        <v>1000000</v>
      </c>
      <c r="D34" s="35">
        <v>37399</v>
      </c>
      <c r="E34" s="30">
        <v>12</v>
      </c>
      <c r="F34" s="36">
        <v>45930</v>
      </c>
      <c r="G34" s="35">
        <v>83337</v>
      </c>
      <c r="H34" s="35">
        <v>83337</v>
      </c>
      <c r="I34" s="35">
        <v>83337</v>
      </c>
      <c r="J34" s="30">
        <v>0</v>
      </c>
      <c r="K34" s="30">
        <v>0</v>
      </c>
      <c r="L34" s="30"/>
      <c r="M34" s="30"/>
      <c r="N34" s="30"/>
    </row>
    <row r="35" spans="1:14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</row>
  </sheetData>
  <phoneticPr fontId="2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苅田吉富</dc:creator>
  <cp:lastModifiedBy>苅田吉富</cp:lastModifiedBy>
  <dcterms:created xsi:type="dcterms:W3CDTF">2025-04-11T09:30:05Z</dcterms:created>
  <dcterms:modified xsi:type="dcterms:W3CDTF">2026-04-04T13:18:02Z</dcterms:modified>
</cp:coreProperties>
</file>