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t\OneDrive\ドキュメント\"/>
    </mc:Choice>
  </mc:AlternateContent>
  <bookViews>
    <workbookView xWindow="0" yWindow="0" windowWidth="28800" windowHeight="130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6" i="1"/>
  <c r="F17" i="1"/>
  <c r="F18" i="1"/>
  <c r="F19" i="1"/>
  <c r="F20" i="1"/>
  <c r="F21" i="1"/>
  <c r="I21" i="1" s="1"/>
  <c r="N21" i="1" s="1"/>
  <c r="F22" i="1"/>
  <c r="J22" i="1" s="1"/>
  <c r="O22" i="1" s="1"/>
  <c r="F23" i="1"/>
  <c r="J23" i="1" s="1"/>
  <c r="O23" i="1" s="1"/>
  <c r="F24" i="1"/>
  <c r="F25" i="1"/>
  <c r="F26" i="1"/>
  <c r="J26" i="1" s="1"/>
  <c r="O26" i="1" s="1"/>
  <c r="F9" i="1"/>
  <c r="F10" i="1"/>
  <c r="J10" i="1" s="1"/>
  <c r="O10" i="1" s="1"/>
  <c r="F11" i="1"/>
  <c r="F12" i="1"/>
  <c r="O38" i="1"/>
  <c r="J49" i="1"/>
  <c r="I49" i="1"/>
  <c r="K43" i="1"/>
  <c r="P15" i="1"/>
  <c r="P16" i="1"/>
  <c r="P17" i="1"/>
  <c r="P18" i="1"/>
  <c r="P19" i="1"/>
  <c r="P20" i="1"/>
  <c r="P21" i="1"/>
  <c r="P22" i="1"/>
  <c r="P23" i="1"/>
  <c r="P24" i="1"/>
  <c r="P25" i="1"/>
  <c r="P26" i="1"/>
  <c r="P14" i="1"/>
  <c r="P27" i="1"/>
  <c r="P28" i="1"/>
  <c r="P29" i="1"/>
  <c r="P32" i="1"/>
  <c r="N18" i="1"/>
  <c r="N17" i="1"/>
  <c r="N16" i="1"/>
  <c r="N15" i="1"/>
  <c r="N14" i="1"/>
  <c r="N22" i="1"/>
  <c r="N29" i="1"/>
  <c r="N30" i="1"/>
  <c r="N31" i="1"/>
  <c r="N32" i="1"/>
  <c r="N33" i="1"/>
  <c r="N34" i="1"/>
  <c r="O21" i="1"/>
  <c r="O16" i="1"/>
  <c r="O15" i="1"/>
  <c r="O29" i="1"/>
  <c r="P72" i="1"/>
  <c r="N72" i="1"/>
  <c r="M72" i="1"/>
  <c r="O72" i="1"/>
  <c r="P49" i="1"/>
  <c r="N49" i="1"/>
  <c r="O49" i="1"/>
  <c r="K35" i="1"/>
  <c r="P35" i="1" s="1"/>
  <c r="H35" i="1"/>
  <c r="M35" i="1" s="1"/>
  <c r="F35" i="1"/>
  <c r="J35" i="1" s="1"/>
  <c r="K34" i="1"/>
  <c r="P34" i="1" s="1"/>
  <c r="J34" i="1"/>
  <c r="O34" i="1" s="1"/>
  <c r="F34" i="1"/>
  <c r="H34" i="1" s="1"/>
  <c r="M34" i="1" s="1"/>
  <c r="K33" i="1"/>
  <c r="P33" i="1" s="1"/>
  <c r="J33" i="1"/>
  <c r="O33" i="1" s="1"/>
  <c r="F33" i="1"/>
  <c r="H33" i="1" s="1"/>
  <c r="M33" i="1" s="1"/>
  <c r="J32" i="1"/>
  <c r="O32" i="1" s="1"/>
  <c r="F32" i="1"/>
  <c r="H32" i="1" s="1"/>
  <c r="M32" i="1" s="1"/>
  <c r="J31" i="1"/>
  <c r="O31" i="1" s="1"/>
  <c r="H31" i="1"/>
  <c r="M31" i="1" s="1"/>
  <c r="F31" i="1"/>
  <c r="K31" i="1" s="1"/>
  <c r="P31" i="1" s="1"/>
  <c r="K30" i="1"/>
  <c r="P30" i="1" s="1"/>
  <c r="J30" i="1"/>
  <c r="O30" i="1" s="1"/>
  <c r="F30" i="1"/>
  <c r="H30" i="1" s="1"/>
  <c r="M30" i="1" s="1"/>
  <c r="C36" i="1"/>
  <c r="H29" i="1"/>
  <c r="M29" i="1" s="1"/>
  <c r="F29" i="1"/>
  <c r="J29" i="1" s="1"/>
  <c r="I28" i="1"/>
  <c r="N28" i="1" s="1"/>
  <c r="H28" i="1"/>
  <c r="M28" i="1" s="1"/>
  <c r="F28" i="1"/>
  <c r="J28" i="1" s="1"/>
  <c r="O28" i="1" s="1"/>
  <c r="I27" i="1"/>
  <c r="N27" i="1" s="1"/>
  <c r="H27" i="1"/>
  <c r="M27" i="1" s="1"/>
  <c r="F27" i="1"/>
  <c r="J27" i="1" s="1"/>
  <c r="O27" i="1" s="1"/>
  <c r="I26" i="1"/>
  <c r="N26" i="1" s="1"/>
  <c r="H26" i="1"/>
  <c r="M26" i="1" s="1"/>
  <c r="J25" i="1"/>
  <c r="O25" i="1" s="1"/>
  <c r="I25" i="1"/>
  <c r="N25" i="1" s="1"/>
  <c r="H25" i="1"/>
  <c r="M25" i="1" s="1"/>
  <c r="I24" i="1"/>
  <c r="N24" i="1" s="1"/>
  <c r="H24" i="1"/>
  <c r="M24" i="1" s="1"/>
  <c r="I23" i="1"/>
  <c r="N23" i="1" s="1"/>
  <c r="H23" i="1"/>
  <c r="M23" i="1" s="1"/>
  <c r="H22" i="1"/>
  <c r="M22" i="1" s="1"/>
  <c r="H21" i="1"/>
  <c r="M21" i="1" s="1"/>
  <c r="J20" i="1"/>
  <c r="O20" i="1" s="1"/>
  <c r="H20" i="1"/>
  <c r="M20" i="1" s="1"/>
  <c r="I20" i="1"/>
  <c r="N20" i="1" s="1"/>
  <c r="N19" i="1"/>
  <c r="H19" i="1"/>
  <c r="M19" i="1" s="1"/>
  <c r="J19" i="1"/>
  <c r="O19" i="1" s="1"/>
  <c r="H18" i="1"/>
  <c r="M18" i="1" s="1"/>
  <c r="J18" i="1"/>
  <c r="O18" i="1" s="1"/>
  <c r="H17" i="1"/>
  <c r="M17" i="1" s="1"/>
  <c r="J17" i="1"/>
  <c r="O17" i="1" s="1"/>
  <c r="H15" i="1"/>
  <c r="M15" i="1" s="1"/>
  <c r="J14" i="1"/>
  <c r="O14" i="1" s="1"/>
  <c r="F14" i="1"/>
  <c r="H14" i="1" s="1"/>
  <c r="N13" i="1"/>
  <c r="M13" i="1"/>
  <c r="I13" i="1"/>
  <c r="K12" i="1"/>
  <c r="J12" i="1"/>
  <c r="O12" i="1" s="1"/>
  <c r="M48" i="1"/>
  <c r="M49" i="1" s="1"/>
  <c r="C11" i="1"/>
  <c r="C12" i="1" s="1"/>
  <c r="K10" i="1"/>
  <c r="C5" i="1"/>
  <c r="K8" i="1"/>
  <c r="H7" i="1"/>
  <c r="K41" i="1" s="1"/>
  <c r="F7" i="1"/>
  <c r="J6" i="1"/>
  <c r="K40" i="1" s="1"/>
  <c r="F6" i="1"/>
  <c r="O35" i="1" l="1"/>
  <c r="O73" i="1"/>
  <c r="O75" i="1" s="1"/>
  <c r="J51" i="1" s="1"/>
  <c r="J53" i="1" s="1"/>
  <c r="N73" i="1"/>
  <c r="J50" i="1" s="1"/>
  <c r="J52" i="1" s="1"/>
  <c r="P73" i="1"/>
  <c r="C37" i="1"/>
  <c r="M43" i="1"/>
  <c r="M7" i="1"/>
  <c r="K13" i="1"/>
  <c r="P10" i="1" s="1"/>
  <c r="K36" i="1"/>
  <c r="J24" i="1"/>
  <c r="O24" i="1" s="1"/>
  <c r="O36" i="1" s="1"/>
  <c r="K42" i="1"/>
  <c r="K59" i="1"/>
  <c r="K64" i="1" s="1"/>
  <c r="K58" i="1"/>
  <c r="M14" i="1"/>
  <c r="P36" i="1"/>
  <c r="I36" i="1"/>
  <c r="I37" i="1" s="1"/>
  <c r="I44" i="1" s="1"/>
  <c r="N36" i="1"/>
  <c r="N37" i="1" s="1"/>
  <c r="H50" i="1" s="1"/>
  <c r="H52" i="1" s="1"/>
  <c r="H16" i="1"/>
  <c r="M16" i="1" s="1"/>
  <c r="O6" i="1"/>
  <c r="H12" i="1"/>
  <c r="H13" i="1" s="1"/>
  <c r="F8" i="1"/>
  <c r="J36" i="1" l="1"/>
  <c r="F36" i="1"/>
  <c r="P12" i="1"/>
  <c r="P13" i="1" s="1"/>
  <c r="P37" i="1" s="1"/>
  <c r="I51" i="1" s="1"/>
  <c r="I53" i="1" s="1"/>
  <c r="K37" i="1"/>
  <c r="J46" i="1" s="1"/>
  <c r="H61" i="1"/>
  <c r="I45" i="1"/>
  <c r="J8" i="1"/>
  <c r="H36" i="1"/>
  <c r="M36" i="1"/>
  <c r="K60" i="1"/>
  <c r="K67" i="1"/>
  <c r="K68" i="1" l="1"/>
  <c r="K65" i="1"/>
  <c r="J13" i="1"/>
  <c r="J37" i="1" s="1"/>
  <c r="J44" i="1" s="1"/>
  <c r="O8" i="1"/>
  <c r="O13" i="1" s="1"/>
  <c r="O37" i="1" s="1"/>
  <c r="O39" i="1" s="1"/>
  <c r="H51" i="1" s="1"/>
  <c r="H53" i="1" s="1"/>
  <c r="I52" i="1" s="1"/>
  <c r="K46" i="1"/>
  <c r="J47" i="1"/>
  <c r="K47" i="1" s="1"/>
  <c r="I48" i="1"/>
  <c r="I61" i="1" l="1"/>
  <c r="K61" i="1" s="1"/>
  <c r="K52" i="1"/>
  <c r="J45" i="1"/>
  <c r="K44" i="1"/>
  <c r="J48" i="1" l="1"/>
  <c r="K45" i="1"/>
  <c r="K69" i="1"/>
  <c r="K70" i="1" s="1"/>
  <c r="K62" i="1"/>
  <c r="K66" i="1" l="1"/>
  <c r="K63" i="1"/>
  <c r="K72" i="1" s="1"/>
  <c r="K74" i="1" s="1"/>
  <c r="K75" i="1" s="1"/>
  <c r="K49" i="1"/>
  <c r="K48" i="1"/>
</calcChain>
</file>

<file path=xl/sharedStrings.xml><?xml version="1.0" encoding="utf-8"?>
<sst xmlns="http://schemas.openxmlformats.org/spreadsheetml/2006/main" count="229" uniqueCount="91">
  <si>
    <t>(円)</t>
    <rPh sb="1" eb="2">
      <t>エン</t>
    </rPh>
    <phoneticPr fontId="2"/>
  </si>
  <si>
    <t>決算額</t>
  </si>
  <si>
    <t>非課税</t>
  </si>
  <si>
    <t>税率6.24%</t>
  </si>
  <si>
    <t>税率7.8%</t>
  </si>
  <si>
    <t>経過措置</t>
  </si>
  <si>
    <t>売上</t>
    <rPh sb="0" eb="1">
      <t>ウ</t>
    </rPh>
    <rPh sb="1" eb="2">
      <t>ウエ</t>
    </rPh>
    <phoneticPr fontId="2"/>
  </si>
  <si>
    <t>土地</t>
    <rPh sb="0" eb="2">
      <t>トチ</t>
    </rPh>
    <phoneticPr fontId="2"/>
  </si>
  <si>
    <t>課税仕入</t>
    <rPh sb="0" eb="2">
      <t>カゼイ</t>
    </rPh>
    <rPh sb="2" eb="4">
      <t>シイ</t>
    </rPh>
    <phoneticPr fontId="2"/>
  </si>
  <si>
    <t>仕入</t>
    <rPh sb="0" eb="2">
      <t>シイ</t>
    </rPh>
    <phoneticPr fontId="2"/>
  </si>
  <si>
    <t>外注費</t>
    <rPh sb="0" eb="3">
      <t>ガイチュウヒ</t>
    </rPh>
    <phoneticPr fontId="2"/>
  </si>
  <si>
    <t>非課税仕入</t>
    <rPh sb="0" eb="3">
      <t>ヒカゼイ</t>
    </rPh>
    <rPh sb="3" eb="5">
      <t>シイ</t>
    </rPh>
    <phoneticPr fontId="2"/>
  </si>
  <si>
    <t>役員報酬</t>
    <rPh sb="0" eb="2">
      <t>ヤクイン</t>
    </rPh>
    <rPh sb="2" eb="4">
      <t>ホウシュウ</t>
    </rPh>
    <phoneticPr fontId="4"/>
  </si>
  <si>
    <t>雑給</t>
    <rPh sb="0" eb="2">
      <t>ザツキュウ</t>
    </rPh>
    <phoneticPr fontId="2"/>
  </si>
  <si>
    <t>売上原価</t>
    <rPh sb="0" eb="1">
      <t>ウ</t>
    </rPh>
    <rPh sb="1" eb="2">
      <t>ウエ</t>
    </rPh>
    <rPh sb="2" eb="4">
      <t>ゲンカ</t>
    </rPh>
    <phoneticPr fontId="2"/>
  </si>
  <si>
    <t>法定福利費</t>
    <rPh sb="0" eb="2">
      <t>ホウテイ</t>
    </rPh>
    <rPh sb="2" eb="5">
      <t>フクリヒ</t>
    </rPh>
    <phoneticPr fontId="2"/>
  </si>
  <si>
    <t>売上総利益</t>
    <rPh sb="0" eb="1">
      <t>ウ</t>
    </rPh>
    <rPh sb="1" eb="2">
      <t>ウエ</t>
    </rPh>
    <rPh sb="2" eb="3">
      <t>ソウ</t>
    </rPh>
    <rPh sb="3" eb="5">
      <t>リエキ</t>
    </rPh>
    <phoneticPr fontId="2"/>
  </si>
  <si>
    <t>発送配達費</t>
    <rPh sb="0" eb="2">
      <t>ハッソウ</t>
    </rPh>
    <rPh sb="2" eb="4">
      <t>ハイタツ</t>
    </rPh>
    <rPh sb="4" eb="5">
      <t>ヒ</t>
    </rPh>
    <phoneticPr fontId="4"/>
  </si>
  <si>
    <t>広告宣伝費</t>
    <rPh sb="0" eb="2">
      <t>コウコク</t>
    </rPh>
    <rPh sb="2" eb="5">
      <t>センデンヒ</t>
    </rPh>
    <phoneticPr fontId="4"/>
  </si>
  <si>
    <t>接待交際費</t>
    <rPh sb="0" eb="2">
      <t>セッタイ</t>
    </rPh>
    <rPh sb="2" eb="5">
      <t>コウサイヒ</t>
    </rPh>
    <phoneticPr fontId="4"/>
  </si>
  <si>
    <t>会議費</t>
    <rPh sb="0" eb="3">
      <t>カイギヒ</t>
    </rPh>
    <phoneticPr fontId="2"/>
  </si>
  <si>
    <t>書籍費</t>
    <rPh sb="0" eb="2">
      <t>ショセキ</t>
    </rPh>
    <rPh sb="2" eb="3">
      <t>ヒ</t>
    </rPh>
    <phoneticPr fontId="2"/>
  </si>
  <si>
    <t>旅費交通費</t>
    <rPh sb="0" eb="2">
      <t>リョヒ</t>
    </rPh>
    <rPh sb="2" eb="5">
      <t>コウツウヒ</t>
    </rPh>
    <phoneticPr fontId="4"/>
  </si>
  <si>
    <t>消耗品費</t>
    <rPh sb="0" eb="3">
      <t>ショウモウヒン</t>
    </rPh>
    <rPh sb="3" eb="4">
      <t>ヒ</t>
    </rPh>
    <phoneticPr fontId="4"/>
  </si>
  <si>
    <t>修繕費</t>
    <rPh sb="0" eb="3">
      <t>シュウゼンヒ</t>
    </rPh>
    <phoneticPr fontId="2"/>
  </si>
  <si>
    <t>水道光熱費</t>
  </si>
  <si>
    <t>諸会費</t>
    <rPh sb="0" eb="3">
      <t>ショカイヒ</t>
    </rPh>
    <phoneticPr fontId="4"/>
  </si>
  <si>
    <t>支払手数料</t>
    <rPh sb="0" eb="2">
      <t>シハラ</t>
    </rPh>
    <rPh sb="2" eb="5">
      <t>テスウリョウ</t>
    </rPh>
    <phoneticPr fontId="4"/>
  </si>
  <si>
    <t>保険料</t>
    <rPh sb="0" eb="3">
      <t>ホケンリョウ</t>
    </rPh>
    <phoneticPr fontId="2"/>
  </si>
  <si>
    <t>顧問料</t>
    <rPh sb="0" eb="2">
      <t>コモン</t>
    </rPh>
    <rPh sb="2" eb="3">
      <t>リョウ</t>
    </rPh>
    <phoneticPr fontId="4"/>
  </si>
  <si>
    <t>減価償却費</t>
    <rPh sb="0" eb="5">
      <t>ゲンカショウキャクヒ</t>
    </rPh>
    <phoneticPr fontId="4"/>
  </si>
  <si>
    <t>地代家賃</t>
    <rPh sb="0" eb="2">
      <t>チダイ</t>
    </rPh>
    <rPh sb="2" eb="4">
      <t>ヤチン</t>
    </rPh>
    <phoneticPr fontId="4"/>
  </si>
  <si>
    <t>租税公課</t>
    <rPh sb="0" eb="2">
      <t>ソゼイ</t>
    </rPh>
    <rPh sb="2" eb="4">
      <t>コウカ</t>
    </rPh>
    <phoneticPr fontId="4"/>
  </si>
  <si>
    <t>雑費</t>
    <rPh sb="0" eb="1">
      <t>ザツ</t>
    </rPh>
    <phoneticPr fontId="4"/>
  </si>
  <si>
    <t>販管費合計</t>
    <rPh sb="0" eb="3">
      <t>ハンカンヒ</t>
    </rPh>
    <rPh sb="3" eb="5">
      <t>ゴウケイ</t>
    </rPh>
    <phoneticPr fontId="2"/>
  </si>
  <si>
    <t>固定資産購入</t>
  </si>
  <si>
    <t>課税仕入れに係る支払対価の額</t>
  </si>
  <si>
    <t>課税案分</t>
    <rPh sb="0" eb="4">
      <t>カゼイアンブン</t>
    </rPh>
    <phoneticPr fontId="2"/>
  </si>
  <si>
    <t>営業利益</t>
  </si>
  <si>
    <t>受取利息</t>
    <rPh sb="0" eb="1">
      <t>ウ</t>
    </rPh>
    <rPh sb="1" eb="2">
      <t>ト</t>
    </rPh>
    <rPh sb="2" eb="4">
      <t>リソク</t>
    </rPh>
    <phoneticPr fontId="2"/>
  </si>
  <si>
    <t>特定課税仕入れに係る消費税</t>
  </si>
  <si>
    <t>課税貨物に係る消費税</t>
  </si>
  <si>
    <t>消費税</t>
  </si>
  <si>
    <t>地方消費税</t>
  </si>
  <si>
    <t>納付額</t>
  </si>
  <si>
    <t>円</t>
    <rPh sb="0" eb="1">
      <t>エン</t>
    </rPh>
    <phoneticPr fontId="2"/>
  </si>
  <si>
    <t>一括比例配分方式</t>
    <rPh sb="0" eb="2">
      <t>イツカツ</t>
    </rPh>
    <rPh sb="2" eb="6">
      <t>ヒレイハイブン</t>
    </rPh>
    <rPh sb="6" eb="8">
      <t>ホウシキ</t>
    </rPh>
    <phoneticPr fontId="2"/>
  </si>
  <si>
    <t>個別対応方式</t>
    <rPh sb="0" eb="2">
      <t>コベツ</t>
    </rPh>
    <rPh sb="2" eb="4">
      <t>タイオウ</t>
    </rPh>
    <rPh sb="4" eb="6">
      <t>ホウシキ</t>
    </rPh>
    <phoneticPr fontId="2"/>
  </si>
  <si>
    <t>課税売上対応</t>
    <rPh sb="0" eb="4">
      <t>カゼイウリアゲ</t>
    </rPh>
    <rPh sb="4" eb="6">
      <t>タイオウ</t>
    </rPh>
    <phoneticPr fontId="2"/>
  </si>
  <si>
    <t>通信費</t>
    <phoneticPr fontId="4"/>
  </si>
  <si>
    <t>付表2-3</t>
    <rPh sb="0" eb="2">
      <t>フヒョウ</t>
    </rPh>
    <phoneticPr fontId="2"/>
  </si>
  <si>
    <t>④</t>
    <phoneticPr fontId="2"/>
  </si>
  <si>
    <t>課税売上高</t>
    <rPh sb="0" eb="2">
      <t>カゼイ</t>
    </rPh>
    <rPh sb="2" eb="4">
      <t>ウリアゲ</t>
    </rPh>
    <rPh sb="4" eb="5">
      <t>ダカ</t>
    </rPh>
    <phoneticPr fontId="2"/>
  </si>
  <si>
    <t>非課税売上対応</t>
    <rPh sb="0" eb="1">
      <t>ヒ</t>
    </rPh>
    <rPh sb="1" eb="5">
      <t>カゼイウリアゲ</t>
    </rPh>
    <rPh sb="5" eb="7">
      <t>タイオウ</t>
    </rPh>
    <phoneticPr fontId="2"/>
  </si>
  <si>
    <t>非課税売上高</t>
    <rPh sb="0" eb="3">
      <t>ヒカゼイ</t>
    </rPh>
    <rPh sb="3" eb="6">
      <t>ウリアゲダカ</t>
    </rPh>
    <phoneticPr fontId="2"/>
  </si>
  <si>
    <t>⑦</t>
    <phoneticPr fontId="2"/>
  </si>
  <si>
    <t>資産の譲渡等の対価の額の合計額</t>
    <rPh sb="0" eb="2">
      <t>シサン</t>
    </rPh>
    <rPh sb="3" eb="5">
      <t>ジョウト</t>
    </rPh>
    <rPh sb="5" eb="6">
      <t>トウ</t>
    </rPh>
    <rPh sb="7" eb="9">
      <t>タイカ</t>
    </rPh>
    <rPh sb="10" eb="11">
      <t>ガク</t>
    </rPh>
    <rPh sb="12" eb="15">
      <t>ゴウケイガク</t>
    </rPh>
    <phoneticPr fontId="2"/>
  </si>
  <si>
    <t>課税売上割合</t>
    <rPh sb="0" eb="2">
      <t>カゼイ</t>
    </rPh>
    <rPh sb="2" eb="4">
      <t>ウリアゲ</t>
    </rPh>
    <rPh sb="4" eb="6">
      <t>ワリアイ</t>
    </rPh>
    <phoneticPr fontId="2"/>
  </si>
  <si>
    <t>⑩</t>
    <phoneticPr fontId="2"/>
  </si>
  <si>
    <t>⑫</t>
    <phoneticPr fontId="2"/>
  </si>
  <si>
    <t>電気通信</t>
    <phoneticPr fontId="2"/>
  </si>
  <si>
    <t>付表1-3</t>
    <rPh sb="0" eb="2">
      <t>フヒョウ</t>
    </rPh>
    <phoneticPr fontId="2"/>
  </si>
  <si>
    <t>課税標準額</t>
    <rPh sb="0" eb="5">
      <t>カゼイヒョウジュンガク</t>
    </rPh>
    <phoneticPr fontId="2"/>
  </si>
  <si>
    <t>消費税額</t>
  </si>
  <si>
    <t>控除対象消費税額</t>
    <rPh sb="0" eb="4">
      <t>コウジョタイショウ</t>
    </rPh>
    <rPh sb="4" eb="8">
      <t>ショウヒゼイガク</t>
    </rPh>
    <phoneticPr fontId="2"/>
  </si>
  <si>
    <t>差引税額</t>
    <rPh sb="0" eb="1">
      <t>サ</t>
    </rPh>
    <rPh sb="1" eb="2">
      <t>ヒ</t>
    </rPh>
    <rPh sb="2" eb="4">
      <t>ゼイガク</t>
    </rPh>
    <phoneticPr fontId="2"/>
  </si>
  <si>
    <t>納税額</t>
    <rPh sb="2" eb="3">
      <t>ガク</t>
    </rPh>
    <phoneticPr fontId="2"/>
  </si>
  <si>
    <t>リース</t>
    <phoneticPr fontId="2"/>
  </si>
  <si>
    <t>第二表</t>
    <rPh sb="0" eb="1">
      <t>ダイ</t>
    </rPh>
    <rPh sb="1" eb="2">
      <t>2</t>
    </rPh>
    <rPh sb="2" eb="3">
      <t>ヒョウ</t>
    </rPh>
    <phoneticPr fontId="2"/>
  </si>
  <si>
    <t>課税資産の譲渡等の対価の額の合計額</t>
    <rPh sb="0" eb="4">
      <t>カゼイシサン</t>
    </rPh>
    <rPh sb="5" eb="7">
      <t>ジョウト</t>
    </rPh>
    <rPh sb="7" eb="8">
      <t>トウ</t>
    </rPh>
    <rPh sb="9" eb="11">
      <t>タイカ</t>
    </rPh>
    <rPh sb="12" eb="13">
      <t>ガク</t>
    </rPh>
    <rPh sb="14" eb="17">
      <t>ゴウケイガク</t>
    </rPh>
    <phoneticPr fontId="2"/>
  </si>
  <si>
    <t>消費税額</t>
    <rPh sb="3" eb="4">
      <t>ガク</t>
    </rPh>
    <phoneticPr fontId="2"/>
  </si>
  <si>
    <t>第一表</t>
    <rPh sb="0" eb="1">
      <t>ダイ</t>
    </rPh>
    <rPh sb="1" eb="2">
      <t>1</t>
    </rPh>
    <rPh sb="2" eb="3">
      <t>ヒョウ</t>
    </rPh>
    <phoneticPr fontId="2"/>
  </si>
  <si>
    <t>控除対象税額</t>
    <rPh sb="0" eb="2">
      <t>コウジョ</t>
    </rPh>
    <rPh sb="2" eb="4">
      <t>タイショウ</t>
    </rPh>
    <rPh sb="5" eb="6">
      <t>ガク</t>
    </rPh>
    <phoneticPr fontId="2"/>
  </si>
  <si>
    <t>差引税額</t>
    <rPh sb="0" eb="1">
      <t>サ</t>
    </rPh>
    <rPh sb="1" eb="2">
      <t>ヒ</t>
    </rPh>
    <rPh sb="3" eb="4">
      <t>ガク</t>
    </rPh>
    <phoneticPr fontId="2"/>
  </si>
  <si>
    <t>中間納付税額</t>
    <rPh sb="2" eb="6">
      <t>ノウフゼイガク</t>
    </rPh>
    <phoneticPr fontId="2"/>
  </si>
  <si>
    <t>譲渡割額</t>
    <rPh sb="0" eb="2">
      <t>ジョウト</t>
    </rPh>
    <rPh sb="2" eb="3">
      <t>ワリ</t>
    </rPh>
    <rPh sb="3" eb="4">
      <t>ガク</t>
    </rPh>
    <phoneticPr fontId="2"/>
  </si>
  <si>
    <t>中間納付譲渡割額</t>
    <rPh sb="2" eb="4">
      <t>ノウフ</t>
    </rPh>
    <rPh sb="4" eb="6">
      <t>ジョウト</t>
    </rPh>
    <rPh sb="6" eb="7">
      <t>ワリ</t>
    </rPh>
    <rPh sb="7" eb="8">
      <t>ガク</t>
    </rPh>
    <phoneticPr fontId="2"/>
  </si>
  <si>
    <t>納付譲渡割額</t>
    <rPh sb="2" eb="4">
      <t>ジョウト</t>
    </rPh>
    <rPh sb="4" eb="5">
      <t>ワリ</t>
    </rPh>
    <rPh sb="5" eb="6">
      <t>ガク</t>
    </rPh>
    <phoneticPr fontId="2"/>
  </si>
  <si>
    <t>→0</t>
    <phoneticPr fontId="2"/>
  </si>
  <si>
    <t>→1</t>
    <phoneticPr fontId="2"/>
  </si>
  <si>
    <t>消費税の計算過程を確認できる書類</t>
    <phoneticPr fontId="2"/>
  </si>
  <si>
    <t>非課税売上</t>
    <rPh sb="3" eb="4">
      <t>ウ</t>
    </rPh>
    <rPh sb="4" eb="5">
      <t>ア</t>
    </rPh>
    <phoneticPr fontId="2"/>
  </si>
  <si>
    <t>非課税</t>
    <phoneticPr fontId="1"/>
  </si>
  <si>
    <t>課税売上</t>
    <rPh sb="2" eb="3">
      <t>ウ</t>
    </rPh>
    <rPh sb="3" eb="4">
      <t>ア</t>
    </rPh>
    <phoneticPr fontId="2"/>
  </si>
  <si>
    <t>課税区分</t>
    <rPh sb="0" eb="4">
      <t>カゼイクブン</t>
    </rPh>
    <phoneticPr fontId="1"/>
  </si>
  <si>
    <t>給与</t>
    <rPh sb="0" eb="2">
      <t>キュウヨ</t>
    </rPh>
    <phoneticPr fontId="2"/>
  </si>
  <si>
    <t>売上合計</t>
    <rPh sb="0" eb="1">
      <t>ウ</t>
    </rPh>
    <rPh sb="1" eb="2">
      <t>ア</t>
    </rPh>
    <rPh sb="2" eb="4">
      <t>ゴウケイ</t>
    </rPh>
    <phoneticPr fontId="1"/>
  </si>
  <si>
    <t>免税売上</t>
    <rPh sb="0" eb="2">
      <t>メンゼイ</t>
    </rPh>
    <rPh sb="2" eb="3">
      <t>ウ</t>
    </rPh>
    <rPh sb="3" eb="4">
      <t>ア</t>
    </rPh>
    <phoneticPr fontId="2"/>
  </si>
  <si>
    <t>経過仕入</t>
    <rPh sb="0" eb="2">
      <t>ケイカ</t>
    </rPh>
    <rPh sb="2" eb="4">
      <t>シイ</t>
    </rPh>
    <phoneticPr fontId="2"/>
  </si>
  <si>
    <t>経過外注費</t>
    <rPh sb="0" eb="2">
      <t>ケイカ</t>
    </rPh>
    <rPh sb="2" eb="5">
      <t>ガイチュウヒ</t>
    </rPh>
    <phoneticPr fontId="2"/>
  </si>
  <si>
    <t>原価合計</t>
    <rPh sb="0" eb="2">
      <t>ゲンカ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</si>
</sst>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color rgb="FF00000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Border="1" applyAlignment="1"/>
    <xf numFmtId="0" fontId="0" fillId="0" borderId="1" xfId="0" applyBorder="1" applyAlignment="1"/>
    <xf numFmtId="3" fontId="0" fillId="0" borderId="1" xfId="0" applyNumberFormat="1" applyBorder="1" applyAlignment="1"/>
    <xf numFmtId="38" fontId="0" fillId="0" borderId="1" xfId="0" applyNumberFormat="1" applyBorder="1" applyAlignment="1"/>
    <xf numFmtId="38" fontId="3" fillId="3" borderId="1" xfId="1" applyFont="1" applyFill="1" applyBorder="1" applyProtection="1"/>
    <xf numFmtId="38" fontId="3" fillId="2" borderId="1" xfId="1" applyFont="1" applyFill="1" applyBorder="1" applyProtection="1"/>
    <xf numFmtId="38" fontId="0" fillId="0" borderId="1" xfId="1" applyFont="1" applyBorder="1"/>
    <xf numFmtId="0" fontId="0" fillId="0" borderId="2" xfId="0" applyFill="1" applyBorder="1" applyAlignment="1"/>
    <xf numFmtId="38" fontId="0" fillId="0" borderId="0" xfId="0" applyNumberFormat="1" applyAlignment="1"/>
    <xf numFmtId="0" fontId="0" fillId="0" borderId="3" xfId="0" applyBorder="1" applyAlignment="1"/>
    <xf numFmtId="38" fontId="0" fillId="0" borderId="4" xfId="1" applyFont="1" applyBorder="1"/>
    <xf numFmtId="38" fontId="0" fillId="0" borderId="0" xfId="1" applyFont="1"/>
    <xf numFmtId="0" fontId="0" fillId="0" borderId="1" xfId="0" applyFill="1" applyBorder="1" applyAlignment="1"/>
    <xf numFmtId="38" fontId="3" fillId="3" borderId="0" xfId="1" applyFont="1" applyFill="1"/>
    <xf numFmtId="38" fontId="3" fillId="2" borderId="5" xfId="1" applyFont="1" applyFill="1" applyBorder="1" applyProtection="1"/>
    <xf numFmtId="0" fontId="0" fillId="5" borderId="1" xfId="0" applyFill="1" applyBorder="1" applyAlignment="1" applyProtection="1">
      <alignment horizontal="left"/>
    </xf>
    <xf numFmtId="38" fontId="3" fillId="3" borderId="1" xfId="1" applyFont="1" applyFill="1" applyBorder="1"/>
    <xf numFmtId="0" fontId="0" fillId="6" borderId="0" xfId="0" applyFill="1" applyAlignment="1"/>
    <xf numFmtId="38" fontId="3" fillId="2" borderId="0" xfId="1" applyFont="1" applyFill="1" applyBorder="1"/>
    <xf numFmtId="0" fontId="0" fillId="2" borderId="0" xfId="0" applyFill="1" applyAlignment="1"/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38" fontId="3" fillId="2" borderId="1" xfId="1" applyFont="1" applyFill="1" applyBorder="1" applyAlignment="1"/>
    <xf numFmtId="38" fontId="0" fillId="0" borderId="1" xfId="1" applyFont="1" applyBorder="1" applyAlignment="1"/>
    <xf numFmtId="38" fontId="3" fillId="3" borderId="1" xfId="1" applyFont="1" applyFill="1" applyBorder="1" applyAlignment="1"/>
    <xf numFmtId="38" fontId="0" fillId="5" borderId="1" xfId="1" applyFont="1" applyFill="1" applyBorder="1" applyAlignment="1" applyProtection="1">
      <alignment horizontal="left"/>
    </xf>
    <xf numFmtId="38" fontId="0" fillId="5" borderId="1" xfId="1" applyFont="1" applyFill="1" applyBorder="1" applyAlignment="1" applyProtection="1"/>
    <xf numFmtId="38" fontId="3" fillId="2" borderId="5" xfId="1" applyFont="1" applyFill="1" applyBorder="1" applyAlignment="1"/>
    <xf numFmtId="38" fontId="0" fillId="5" borderId="6" xfId="1" applyFont="1" applyFill="1" applyBorder="1" applyAlignment="1" applyProtection="1">
      <alignment horizontal="left"/>
    </xf>
    <xf numFmtId="38" fontId="0" fillId="5" borderId="1" xfId="1" applyFont="1" applyFill="1" applyBorder="1" applyAlignment="1"/>
    <xf numFmtId="38" fontId="3" fillId="2" borderId="0" xfId="1" applyFont="1" applyFill="1" applyBorder="1" applyAlignment="1"/>
    <xf numFmtId="38" fontId="3" fillId="6" borderId="0" xfId="1" applyFont="1" applyFill="1" applyAlignment="1"/>
    <xf numFmtId="38" fontId="3" fillId="2" borderId="0" xfId="1" applyFont="1" applyFill="1" applyAlignment="1"/>
    <xf numFmtId="38" fontId="0" fillId="0" borderId="0" xfId="0" applyNumberFormat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3" fontId="0" fillId="4" borderId="9" xfId="0" applyNumberFormat="1" applyFont="1" applyFill="1" applyBorder="1" applyAlignment="1"/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38" fontId="0" fillId="4" borderId="2" xfId="0" applyNumberFormat="1" applyFill="1" applyBorder="1" applyAlignment="1">
      <alignment vertical="center"/>
    </xf>
    <xf numFmtId="3" fontId="0" fillId="4" borderId="2" xfId="0" applyNumberFormat="1" applyFill="1" applyBorder="1" applyAlignment="1">
      <alignment vertical="center"/>
    </xf>
    <xf numFmtId="40" fontId="0" fillId="4" borderId="2" xfId="0" applyNumberFormat="1" applyFill="1" applyBorder="1" applyAlignment="1"/>
    <xf numFmtId="0" fontId="0" fillId="2" borderId="6" xfId="0" applyFill="1" applyBorder="1" applyAlignment="1"/>
    <xf numFmtId="0" fontId="0" fillId="2" borderId="0" xfId="0" applyFill="1" applyBorder="1" applyAlignment="1"/>
    <xf numFmtId="38" fontId="3" fillId="4" borderId="0" xfId="1" applyFont="1" applyFill="1" applyBorder="1" applyAlignment="1"/>
    <xf numFmtId="38" fontId="3" fillId="4" borderId="2" xfId="1" applyFont="1" applyFill="1" applyBorder="1" applyAlignment="1"/>
    <xf numFmtId="0" fontId="0" fillId="0" borderId="6" xfId="0" applyBorder="1" applyAlignment="1"/>
    <xf numFmtId="38" fontId="0" fillId="4" borderId="0" xfId="0" applyNumberForma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11" xfId="0" applyFill="1" applyBorder="1" applyAlignment="1"/>
    <xf numFmtId="38" fontId="0" fillId="4" borderId="11" xfId="1" applyFont="1" applyFill="1" applyBorder="1" applyAlignment="1">
      <alignment vertical="center"/>
    </xf>
    <xf numFmtId="38" fontId="3" fillId="4" borderId="12" xfId="1" applyFont="1" applyFill="1" applyBorder="1" applyAlignment="1"/>
    <xf numFmtId="38" fontId="3" fillId="2" borderId="2" xfId="1" applyFont="1" applyFill="1" applyBorder="1" applyAlignment="1"/>
    <xf numFmtId="38" fontId="0" fillId="4" borderId="0" xfId="1" applyFont="1" applyFill="1" applyBorder="1" applyAlignment="1"/>
    <xf numFmtId="38" fontId="0" fillId="4" borderId="0" xfId="0" applyNumberFormat="1" applyFill="1" applyAlignment="1">
      <alignment vertical="center"/>
    </xf>
    <xf numFmtId="38" fontId="0" fillId="2" borderId="0" xfId="1" applyFont="1" applyFill="1" applyBorder="1" applyAlignment="1"/>
    <xf numFmtId="3" fontId="0" fillId="4" borderId="2" xfId="0" applyNumberFormat="1" applyFont="1" applyFill="1" applyBorder="1" applyAlignment="1"/>
    <xf numFmtId="38" fontId="0" fillId="2" borderId="2" xfId="0" applyNumberFormat="1" applyFont="1" applyFill="1" applyBorder="1" applyAlignment="1"/>
    <xf numFmtId="38" fontId="0" fillId="0" borderId="0" xfId="1" applyFont="1" applyAlignment="1"/>
    <xf numFmtId="0" fontId="0" fillId="2" borderId="2" xfId="0" applyFill="1" applyBorder="1" applyAlignment="1"/>
    <xf numFmtId="3" fontId="0" fillId="2" borderId="0" xfId="0" applyNumberFormat="1" applyFill="1" applyBorder="1" applyAlignment="1"/>
    <xf numFmtId="3" fontId="0" fillId="2" borderId="2" xfId="0" applyNumberFormat="1" applyFont="1" applyFill="1" applyBorder="1" applyAlignment="1"/>
    <xf numFmtId="0" fontId="5" fillId="2" borderId="0" xfId="0" applyFont="1" applyFill="1" applyBorder="1" applyAlignment="1"/>
    <xf numFmtId="3" fontId="0" fillId="4" borderId="9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38" fontId="0" fillId="4" borderId="2" xfId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3" fontId="0" fillId="4" borderId="12" xfId="0" applyNumberFormat="1" applyFill="1" applyBorder="1" applyAlignment="1">
      <alignment vertical="center"/>
    </xf>
    <xf numFmtId="3" fontId="0" fillId="4" borderId="2" xfId="0" applyNumberFormat="1" applyFill="1" applyBorder="1" applyAlignment="1"/>
    <xf numFmtId="0" fontId="0" fillId="0" borderId="2" xfId="0" applyBorder="1" applyAlignment="1">
      <alignment vertical="center"/>
    </xf>
    <xf numFmtId="0" fontId="0" fillId="0" borderId="2" xfId="0" applyBorder="1" applyAlignment="1"/>
    <xf numFmtId="0" fontId="0" fillId="0" borderId="11" xfId="0" applyBorder="1" applyAlignment="1"/>
    <xf numFmtId="3" fontId="0" fillId="4" borderId="12" xfId="0" applyNumberFormat="1" applyFill="1" applyBorder="1" applyAlignment="1"/>
    <xf numFmtId="38" fontId="0" fillId="5" borderId="1" xfId="1" applyFont="1" applyFill="1" applyBorder="1"/>
    <xf numFmtId="0" fontId="0" fillId="4" borderId="0" xfId="0" applyFill="1" applyAlignment="1">
      <alignment vertical="center"/>
    </xf>
    <xf numFmtId="38" fontId="3" fillId="4" borderId="1" xfId="1" applyFont="1" applyFill="1" applyBorder="1" applyProtection="1"/>
    <xf numFmtId="38" fontId="3" fillId="7" borderId="0" xfId="1" applyFont="1" applyFill="1" applyAlignment="1"/>
    <xf numFmtId="0" fontId="0" fillId="0" borderId="0" xfId="0" applyFill="1" applyBorder="1" applyAlignment="1"/>
  </cellXfs>
  <cellStyles count="2">
    <cellStyle name="桁区切り 10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"/>
  <sheetViews>
    <sheetView tabSelected="1" workbookViewId="0">
      <selection activeCell="L28" sqref="L28"/>
    </sheetView>
  </sheetViews>
  <sheetFormatPr defaultRowHeight="13.5"/>
  <cols>
    <col min="1" max="1" width="1.5" customWidth="1"/>
    <col min="2" max="2" width="10.625" customWidth="1"/>
    <col min="3" max="3" width="11.75" customWidth="1"/>
    <col min="4" max="4" width="3.75" customWidth="1"/>
    <col min="5" max="5" width="4.125" customWidth="1"/>
    <col min="6" max="6" width="10.875" customWidth="1"/>
    <col min="7" max="7" width="11" customWidth="1"/>
    <col min="8" max="8" width="12.125" customWidth="1"/>
    <col min="10" max="10" width="11.875" customWidth="1"/>
    <col min="11" max="11" width="11.375" customWidth="1"/>
    <col min="12" max="12" width="16.625" customWidth="1"/>
    <col min="13" max="13" width="10.625" customWidth="1"/>
    <col min="15" max="15" width="11.375" customWidth="1"/>
  </cols>
  <sheetData>
    <row r="1" spans="1:17">
      <c r="A1" s="24"/>
      <c r="B1" s="24">
        <v>2025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>
      <c r="A2" s="24"/>
      <c r="B2" s="4" t="s">
        <v>83</v>
      </c>
      <c r="C2" s="25"/>
      <c r="D2" s="3" t="s">
        <v>45</v>
      </c>
      <c r="E2" s="23">
        <v>1</v>
      </c>
      <c r="F2" s="24" t="s">
        <v>46</v>
      </c>
      <c r="G2" s="24"/>
      <c r="H2" s="24" t="s">
        <v>78</v>
      </c>
      <c r="I2" s="24" t="s">
        <v>47</v>
      </c>
      <c r="J2" s="24"/>
      <c r="K2" s="24" t="s">
        <v>79</v>
      </c>
      <c r="L2" s="24"/>
      <c r="M2" s="24"/>
      <c r="N2" s="24"/>
      <c r="O2" s="24"/>
      <c r="P2" s="24"/>
      <c r="Q2" s="24"/>
    </row>
    <row r="3" spans="1:17">
      <c r="A3" s="24"/>
      <c r="B3" s="4" t="s">
        <v>87</v>
      </c>
      <c r="D3" s="3" t="s">
        <v>45</v>
      </c>
      <c r="E3" s="24"/>
      <c r="F3" s="24"/>
      <c r="G3" s="1" t="s">
        <v>80</v>
      </c>
      <c r="H3" s="1"/>
      <c r="I3" s="2"/>
      <c r="J3" s="3"/>
      <c r="K3" s="1" t="s">
        <v>0</v>
      </c>
      <c r="L3" s="1" t="s">
        <v>80</v>
      </c>
      <c r="M3" s="1"/>
      <c r="N3" s="2"/>
      <c r="O3" s="3"/>
      <c r="P3" s="1" t="s">
        <v>0</v>
      </c>
      <c r="Q3" s="24"/>
    </row>
    <row r="4" spans="1:17">
      <c r="A4" s="24"/>
      <c r="B4" s="4" t="s">
        <v>81</v>
      </c>
      <c r="C4" s="27"/>
      <c r="D4" s="3" t="s">
        <v>45</v>
      </c>
      <c r="E4" s="24" t="s">
        <v>84</v>
      </c>
      <c r="F4" s="24"/>
      <c r="G4" s="24"/>
      <c r="H4" s="24"/>
      <c r="I4" s="24"/>
      <c r="J4" s="24"/>
      <c r="K4" s="24"/>
      <c r="L4" s="77" t="s">
        <v>46</v>
      </c>
      <c r="M4" s="24" t="s">
        <v>48</v>
      </c>
      <c r="N4" s="24"/>
      <c r="O4" s="24"/>
      <c r="P4" s="24"/>
      <c r="Q4" s="24"/>
    </row>
    <row r="5" spans="1:17">
      <c r="A5" s="24"/>
      <c r="B5" s="10" t="s">
        <v>86</v>
      </c>
      <c r="C5" s="11">
        <f>SUM(C2:C4)</f>
        <v>0</v>
      </c>
      <c r="D5" s="3" t="s">
        <v>45</v>
      </c>
      <c r="E5" s="1"/>
      <c r="F5" s="4" t="s">
        <v>1</v>
      </c>
      <c r="G5" s="5">
        <v>2025</v>
      </c>
      <c r="H5" s="4" t="s">
        <v>82</v>
      </c>
      <c r="I5" s="4" t="s">
        <v>3</v>
      </c>
      <c r="J5" s="4" t="s">
        <v>4</v>
      </c>
      <c r="K5" s="4" t="s">
        <v>5</v>
      </c>
      <c r="L5" s="5">
        <v>2025</v>
      </c>
      <c r="M5" s="4" t="s">
        <v>2</v>
      </c>
      <c r="N5" s="4" t="s">
        <v>3</v>
      </c>
      <c r="O5" s="4" t="s">
        <v>4</v>
      </c>
      <c r="P5" s="4" t="s">
        <v>5</v>
      </c>
      <c r="Q5" s="24"/>
    </row>
    <row r="6" spans="1:17">
      <c r="A6" s="24"/>
      <c r="B6" s="4" t="s">
        <v>9</v>
      </c>
      <c r="C6" s="25"/>
      <c r="D6" s="3" t="s">
        <v>45</v>
      </c>
      <c r="E6" s="1">
        <v>1</v>
      </c>
      <c r="F6" s="6">
        <f>SUM(C2)</f>
        <v>0</v>
      </c>
      <c r="G6" s="4" t="s">
        <v>6</v>
      </c>
      <c r="H6" s="4"/>
      <c r="I6" s="4"/>
      <c r="J6" s="7">
        <f>SUM(C2)</f>
        <v>0</v>
      </c>
      <c r="K6" s="5"/>
      <c r="L6" s="4" t="s">
        <v>6</v>
      </c>
      <c r="M6" s="1"/>
      <c r="N6" s="1"/>
      <c r="O6" s="11">
        <f>SUM(J6)</f>
        <v>0</v>
      </c>
      <c r="P6" s="1"/>
      <c r="Q6" s="24"/>
    </row>
    <row r="7" spans="1:17">
      <c r="A7" s="24"/>
      <c r="B7" s="4" t="s">
        <v>88</v>
      </c>
      <c r="D7" s="3" t="s">
        <v>45</v>
      </c>
      <c r="E7" s="1">
        <v>0</v>
      </c>
      <c r="F7" s="6">
        <f>SUM(C4)</f>
        <v>0</v>
      </c>
      <c r="G7" s="4" t="s">
        <v>7</v>
      </c>
      <c r="H7" s="26">
        <f>SUM(C4)</f>
        <v>0</v>
      </c>
      <c r="I7" s="8"/>
      <c r="J7" s="8"/>
      <c r="K7" s="9"/>
      <c r="L7" s="4" t="s">
        <v>7</v>
      </c>
      <c r="M7" s="11">
        <f>SUM(H7)</f>
        <v>0</v>
      </c>
      <c r="N7" s="1"/>
      <c r="O7" s="1"/>
      <c r="P7" s="1"/>
      <c r="Q7" s="24"/>
    </row>
    <row r="8" spans="1:17">
      <c r="A8" s="24"/>
      <c r="B8" s="15" t="s">
        <v>11</v>
      </c>
      <c r="C8" s="25"/>
      <c r="D8" s="3" t="s">
        <v>45</v>
      </c>
      <c r="E8" s="1">
        <v>1</v>
      </c>
      <c r="F8" s="6">
        <f>SUM(C6)</f>
        <v>0</v>
      </c>
      <c r="G8" s="4" t="s">
        <v>8</v>
      </c>
      <c r="H8" s="4"/>
      <c r="I8" s="4"/>
      <c r="J8" s="8">
        <f>IF(E8=1,F8,0)</f>
        <v>0</v>
      </c>
      <c r="K8" s="8">
        <f>IF(E10=2,F8,0)</f>
        <v>0</v>
      </c>
      <c r="L8" s="4" t="s">
        <v>8</v>
      </c>
      <c r="M8" s="4"/>
      <c r="N8" s="4"/>
      <c r="O8" s="8">
        <f>SUM(J8)</f>
        <v>0</v>
      </c>
      <c r="P8" s="4"/>
      <c r="Q8" s="24"/>
    </row>
    <row r="9" spans="1:17">
      <c r="A9" s="24"/>
      <c r="B9" s="12" t="s">
        <v>10</v>
      </c>
      <c r="C9" s="35"/>
      <c r="D9" s="3" t="s">
        <v>45</v>
      </c>
      <c r="E9" s="80">
        <v>3</v>
      </c>
      <c r="F9" s="6">
        <f t="shared" ref="F9:F12" si="0">SUM(C7)</f>
        <v>0</v>
      </c>
      <c r="G9" s="4" t="s">
        <v>88</v>
      </c>
      <c r="L9" s="4" t="s">
        <v>88</v>
      </c>
      <c r="Q9" s="24"/>
    </row>
    <row r="10" spans="1:17">
      <c r="A10" s="24"/>
      <c r="B10" s="12" t="s">
        <v>89</v>
      </c>
      <c r="C10" s="25"/>
      <c r="D10" s="3" t="s">
        <v>45</v>
      </c>
      <c r="E10" s="1">
        <v>1</v>
      </c>
      <c r="F10" s="6">
        <f t="shared" si="0"/>
        <v>0</v>
      </c>
      <c r="G10" s="12" t="s">
        <v>10</v>
      </c>
      <c r="H10" s="13"/>
      <c r="I10" s="9"/>
      <c r="J10" s="8">
        <f>IF(E10=1,F10,0)</f>
        <v>0</v>
      </c>
      <c r="K10" s="8">
        <f>IF(E10=2,F10,0)</f>
        <v>0</v>
      </c>
      <c r="L10" s="12" t="s">
        <v>10</v>
      </c>
      <c r="M10" s="13"/>
      <c r="N10" s="9"/>
      <c r="O10" s="8">
        <f>SUM(J10)</f>
        <v>0</v>
      </c>
      <c r="P10" s="8">
        <f>SUM(K10:K13)</f>
        <v>0</v>
      </c>
    </row>
    <row r="11" spans="1:17">
      <c r="A11" s="24"/>
      <c r="B11" s="15" t="s">
        <v>14</v>
      </c>
      <c r="C11" s="25">
        <f>SUM(C6:C10)</f>
        <v>0</v>
      </c>
      <c r="D11" s="3" t="s">
        <v>45</v>
      </c>
      <c r="E11" s="1">
        <v>3</v>
      </c>
      <c r="F11" s="6">
        <f t="shared" si="0"/>
        <v>0</v>
      </c>
      <c r="G11" s="12" t="s">
        <v>89</v>
      </c>
      <c r="L11" s="12" t="s">
        <v>89</v>
      </c>
    </row>
    <row r="12" spans="1:17">
      <c r="A12" s="24"/>
      <c r="B12" s="9" t="s">
        <v>16</v>
      </c>
      <c r="C12" s="25">
        <f>+C2+C4-C11</f>
        <v>0</v>
      </c>
      <c r="D12" s="3" t="s">
        <v>45</v>
      </c>
      <c r="E12" s="1">
        <v>0</v>
      </c>
      <c r="F12" s="6">
        <f t="shared" si="0"/>
        <v>0</v>
      </c>
      <c r="G12" s="15" t="s">
        <v>11</v>
      </c>
      <c r="H12" s="8">
        <f>IF(E12=0,F12,0)</f>
        <v>0</v>
      </c>
      <c r="I12" s="8"/>
      <c r="J12" s="8">
        <f>IF(E13=1,F12,0)</f>
        <v>0</v>
      </c>
      <c r="K12" s="8">
        <f>IF(E13=3,F12,0)</f>
        <v>0</v>
      </c>
      <c r="L12" s="15" t="s">
        <v>11</v>
      </c>
      <c r="M12" s="8"/>
      <c r="N12" s="8"/>
      <c r="O12" s="8">
        <f>SUM(J12)</f>
        <v>0</v>
      </c>
      <c r="P12" s="8">
        <f>SUM(K12:K14)</f>
        <v>0</v>
      </c>
      <c r="Q12" s="24"/>
    </row>
    <row r="13" spans="1:17">
      <c r="A13" s="24"/>
      <c r="B13" s="28" t="s">
        <v>12</v>
      </c>
      <c r="C13" s="29"/>
      <c r="D13" s="3" t="s">
        <v>45</v>
      </c>
      <c r="E13" s="1"/>
      <c r="F13" s="14"/>
      <c r="G13" s="1" t="s">
        <v>90</v>
      </c>
      <c r="H13" s="16">
        <f>SUM(H8:H12)</f>
        <v>0</v>
      </c>
      <c r="I13" s="16">
        <f>SUM(I8:I12)</f>
        <v>0</v>
      </c>
      <c r="J13" s="16">
        <f>SUM(J8:J12)</f>
        <v>0</v>
      </c>
      <c r="K13" s="16">
        <f>SUM(K8:K12)</f>
        <v>0</v>
      </c>
      <c r="L13" s="1" t="s">
        <v>90</v>
      </c>
      <c r="M13" s="16">
        <f>SUM(M8:M12)</f>
        <v>0</v>
      </c>
      <c r="N13" s="16">
        <f>SUM(N8:N12)</f>
        <v>0</v>
      </c>
      <c r="O13" s="16">
        <f>SUM(O8:O12)</f>
        <v>0</v>
      </c>
      <c r="P13" s="16">
        <f>SUM(P8:P12)</f>
        <v>0</v>
      </c>
      <c r="Q13" s="24"/>
    </row>
    <row r="14" spans="1:17">
      <c r="A14" s="24"/>
      <c r="B14" s="10" t="s">
        <v>13</v>
      </c>
      <c r="C14" s="30"/>
      <c r="D14" s="3" t="s">
        <v>45</v>
      </c>
      <c r="E14" s="1">
        <v>0</v>
      </c>
      <c r="F14" s="6">
        <f>SUM(C13)</f>
        <v>0</v>
      </c>
      <c r="G14" s="28" t="s">
        <v>12</v>
      </c>
      <c r="H14" s="8">
        <f t="shared" ref="H14:H21" si="1">IF(E14=0,F14,0)</f>
        <v>0</v>
      </c>
      <c r="I14" s="9"/>
      <c r="J14" s="8">
        <f>IF(E14=1,F14,0)</f>
        <v>0</v>
      </c>
      <c r="K14" s="9"/>
      <c r="L14" s="28" t="s">
        <v>12</v>
      </c>
      <c r="M14" s="8">
        <f>SUM(H14)</f>
        <v>0</v>
      </c>
      <c r="N14" s="8">
        <f>SUM(I14)-N50</f>
        <v>0</v>
      </c>
      <c r="O14" s="8">
        <f>SUM(J14)-O50</f>
        <v>0</v>
      </c>
      <c r="P14" s="8">
        <f>SUM(K14)-P50</f>
        <v>0</v>
      </c>
      <c r="Q14" s="24"/>
    </row>
    <row r="15" spans="1:17">
      <c r="A15" s="24"/>
      <c r="B15" s="28" t="s">
        <v>15</v>
      </c>
      <c r="C15" s="26"/>
      <c r="D15" s="3" t="s">
        <v>45</v>
      </c>
      <c r="E15" s="1">
        <v>0</v>
      </c>
      <c r="F15" s="6">
        <f t="shared" ref="F15:F26" si="2">SUM(C14)</f>
        <v>0</v>
      </c>
      <c r="G15" s="10" t="s">
        <v>85</v>
      </c>
      <c r="H15" s="8">
        <f t="shared" si="1"/>
        <v>0</v>
      </c>
      <c r="I15" s="1"/>
      <c r="J15" s="1"/>
      <c r="K15" s="1"/>
      <c r="L15" s="10" t="s">
        <v>85</v>
      </c>
      <c r="M15" s="8">
        <f t="shared" ref="M15:N35" si="3">SUM(H15)</f>
        <v>0</v>
      </c>
      <c r="N15" s="8">
        <f>SUM(I15)-N51</f>
        <v>0</v>
      </c>
      <c r="O15" s="8">
        <f>SUM(J15)-O51</f>
        <v>0</v>
      </c>
      <c r="P15" s="8">
        <f>SUM(K15)-P51</f>
        <v>0</v>
      </c>
      <c r="Q15" s="24"/>
    </row>
    <row r="16" spans="1:17">
      <c r="A16" s="24"/>
      <c r="B16" s="12" t="s">
        <v>10</v>
      </c>
      <c r="C16" s="1"/>
      <c r="D16" s="3" t="s">
        <v>45</v>
      </c>
      <c r="E16" s="1">
        <v>0</v>
      </c>
      <c r="F16" s="6">
        <f t="shared" si="2"/>
        <v>0</v>
      </c>
      <c r="G16" s="28" t="s">
        <v>15</v>
      </c>
      <c r="H16" s="8">
        <f t="shared" si="1"/>
        <v>0</v>
      </c>
      <c r="I16" s="9"/>
      <c r="J16" s="8"/>
      <c r="K16" s="9"/>
      <c r="L16" s="28" t="s">
        <v>15</v>
      </c>
      <c r="M16" s="8">
        <f t="shared" si="3"/>
        <v>0</v>
      </c>
      <c r="N16" s="8">
        <f>SUM(I16)-N52</f>
        <v>0</v>
      </c>
      <c r="O16" s="8">
        <f>SUM(J16)-O52</f>
        <v>0</v>
      </c>
      <c r="P16" s="8">
        <f>SUM(K16)-P52</f>
        <v>0</v>
      </c>
      <c r="Q16" s="24"/>
    </row>
    <row r="17" spans="1:17">
      <c r="A17" s="24"/>
      <c r="B17" s="28" t="s">
        <v>17</v>
      </c>
      <c r="C17" s="25"/>
      <c r="D17" s="3" t="s">
        <v>45</v>
      </c>
      <c r="E17" s="1">
        <v>1</v>
      </c>
      <c r="F17" s="6">
        <f t="shared" si="2"/>
        <v>0</v>
      </c>
      <c r="G17" s="28" t="s">
        <v>17</v>
      </c>
      <c r="H17" s="8">
        <f t="shared" si="1"/>
        <v>0</v>
      </c>
      <c r="I17" s="9"/>
      <c r="J17" s="8">
        <f>IF(E17=1,F17,0)</f>
        <v>0</v>
      </c>
      <c r="K17" s="9"/>
      <c r="L17" s="28" t="s">
        <v>17</v>
      </c>
      <c r="M17" s="8">
        <f t="shared" si="3"/>
        <v>0</v>
      </c>
      <c r="N17" s="8">
        <f>SUM(I17)-N53</f>
        <v>0</v>
      </c>
      <c r="O17" s="8">
        <f>SUM(J17)-O53</f>
        <v>0</v>
      </c>
      <c r="P17" s="8">
        <f>SUM(K17)-P53</f>
        <v>0</v>
      </c>
      <c r="Q17" s="24"/>
    </row>
    <row r="18" spans="1:17">
      <c r="A18" s="24"/>
      <c r="B18" s="28" t="s">
        <v>18</v>
      </c>
      <c r="C18" s="25"/>
      <c r="D18" s="3" t="s">
        <v>45</v>
      </c>
      <c r="E18" s="1">
        <v>1</v>
      </c>
      <c r="F18" s="6">
        <f t="shared" si="2"/>
        <v>0</v>
      </c>
      <c r="G18" s="28" t="s">
        <v>18</v>
      </c>
      <c r="H18" s="8">
        <f t="shared" si="1"/>
        <v>0</v>
      </c>
      <c r="I18" s="9"/>
      <c r="J18" s="8">
        <f>IF(E18=1,F18,0)</f>
        <v>0</v>
      </c>
      <c r="K18" s="9"/>
      <c r="L18" s="28" t="s">
        <v>18</v>
      </c>
      <c r="M18" s="8">
        <f t="shared" si="3"/>
        <v>0</v>
      </c>
      <c r="N18" s="8">
        <f>SUM(I18)-N54</f>
        <v>0</v>
      </c>
      <c r="O18" s="8">
        <f>SUM(J18)-O54</f>
        <v>0</v>
      </c>
      <c r="P18" s="8">
        <f>SUM(K18)-P54</f>
        <v>0</v>
      </c>
      <c r="Q18" s="24"/>
    </row>
    <row r="19" spans="1:17">
      <c r="A19" s="24"/>
      <c r="B19" s="28" t="s">
        <v>19</v>
      </c>
      <c r="C19" s="25"/>
      <c r="D19" s="3" t="s">
        <v>45</v>
      </c>
      <c r="E19" s="1">
        <v>1</v>
      </c>
      <c r="F19" s="6">
        <f t="shared" si="2"/>
        <v>0</v>
      </c>
      <c r="G19" s="28" t="s">
        <v>19</v>
      </c>
      <c r="H19" s="8">
        <f t="shared" si="1"/>
        <v>0</v>
      </c>
      <c r="I19" s="9"/>
      <c r="J19" s="8">
        <f>IF(E19=1,F19,0)</f>
        <v>0</v>
      </c>
      <c r="K19" s="9"/>
      <c r="L19" s="28" t="s">
        <v>19</v>
      </c>
      <c r="M19" s="8">
        <f t="shared" si="3"/>
        <v>0</v>
      </c>
      <c r="N19" s="9">
        <f>SUM(I19)</f>
        <v>0</v>
      </c>
      <c r="O19" s="8">
        <f>SUM(J19)-O55</f>
        <v>0</v>
      </c>
      <c r="P19" s="8">
        <f>SUM(K19)-P55</f>
        <v>0</v>
      </c>
      <c r="Q19" s="24"/>
    </row>
    <row r="20" spans="1:17">
      <c r="A20" s="24"/>
      <c r="B20" s="31" t="s">
        <v>20</v>
      </c>
      <c r="C20" s="33"/>
      <c r="D20" s="3" t="s">
        <v>45</v>
      </c>
      <c r="E20" s="1">
        <v>2</v>
      </c>
      <c r="F20" s="6">
        <f t="shared" si="2"/>
        <v>0</v>
      </c>
      <c r="G20" s="31" t="s">
        <v>20</v>
      </c>
      <c r="H20" s="8">
        <f t="shared" si="1"/>
        <v>0</v>
      </c>
      <c r="I20" s="8">
        <f>IF(E20=2,F20,0)</f>
        <v>0</v>
      </c>
      <c r="J20" s="8">
        <f>IF(E20=1,F20,0)</f>
        <v>0</v>
      </c>
      <c r="K20" s="9"/>
      <c r="L20" s="31" t="s">
        <v>20</v>
      </c>
      <c r="M20" s="8">
        <f t="shared" si="3"/>
        <v>0</v>
      </c>
      <c r="N20" s="8">
        <f>SUM(I20)-N56</f>
        <v>0</v>
      </c>
      <c r="O20" s="8">
        <f>SUM(J20)-O56</f>
        <v>0</v>
      </c>
      <c r="P20" s="8">
        <f>SUM(K20)-P56</f>
        <v>0</v>
      </c>
      <c r="Q20" s="24"/>
    </row>
    <row r="21" spans="1:17">
      <c r="A21" s="24"/>
      <c r="B21" s="76" t="s">
        <v>22</v>
      </c>
      <c r="C21" s="33"/>
      <c r="D21" s="3" t="s">
        <v>45</v>
      </c>
      <c r="E21" s="1">
        <v>2</v>
      </c>
      <c r="F21" s="6">
        <f t="shared" si="2"/>
        <v>0</v>
      </c>
      <c r="G21" s="31" t="s">
        <v>21</v>
      </c>
      <c r="H21" s="17">
        <f t="shared" si="1"/>
        <v>0</v>
      </c>
      <c r="I21" s="8">
        <f>IF(E21=2,F21,0)</f>
        <v>0</v>
      </c>
      <c r="J21" s="1"/>
      <c r="K21" s="1"/>
      <c r="L21" s="31" t="s">
        <v>21</v>
      </c>
      <c r="M21" s="8">
        <f t="shared" si="3"/>
        <v>0</v>
      </c>
      <c r="N21" s="8">
        <f>SUM(I21)-N57</f>
        <v>0</v>
      </c>
      <c r="O21" s="8">
        <f>SUM(J21)-O57</f>
        <v>0</v>
      </c>
      <c r="P21" s="8">
        <f>SUM(K21)-P57</f>
        <v>0</v>
      </c>
      <c r="Q21" s="24"/>
    </row>
    <row r="22" spans="1:17">
      <c r="A22" s="24"/>
      <c r="B22" s="28" t="s">
        <v>49</v>
      </c>
      <c r="C22" s="25"/>
      <c r="D22" s="3" t="s">
        <v>45</v>
      </c>
      <c r="E22" s="1">
        <v>1</v>
      </c>
      <c r="F22" s="6">
        <f t="shared" si="2"/>
        <v>0</v>
      </c>
      <c r="G22" s="32" t="s">
        <v>22</v>
      </c>
      <c r="H22" s="8">
        <f t="shared" ref="H22:H28" si="4">IF(E21=0,F22,0)</f>
        <v>0</v>
      </c>
      <c r="I22" s="4"/>
      <c r="J22" s="8">
        <f>IF(E21=2,F22,0)</f>
        <v>0</v>
      </c>
      <c r="K22" s="9"/>
      <c r="L22" s="32" t="s">
        <v>22</v>
      </c>
      <c r="M22" s="8">
        <f t="shared" si="3"/>
        <v>0</v>
      </c>
      <c r="N22" s="8">
        <f>SUM(I22)-N58</f>
        <v>0</v>
      </c>
      <c r="O22" s="8">
        <f>SUM(J22)-O58</f>
        <v>0</v>
      </c>
      <c r="P22" s="8">
        <f>SUM(K22)-P58</f>
        <v>0</v>
      </c>
      <c r="Q22" s="24"/>
    </row>
    <row r="23" spans="1:17">
      <c r="A23" s="24"/>
      <c r="B23" s="28" t="s">
        <v>23</v>
      </c>
      <c r="C23" s="25"/>
      <c r="D23" s="3" t="s">
        <v>45</v>
      </c>
      <c r="E23" s="1">
        <v>1</v>
      </c>
      <c r="F23" s="6">
        <f t="shared" si="2"/>
        <v>0</v>
      </c>
      <c r="G23" s="28" t="s">
        <v>49</v>
      </c>
      <c r="H23" s="8">
        <f t="shared" si="4"/>
        <v>0</v>
      </c>
      <c r="I23" s="8">
        <f t="shared" ref="I23:I28" si="5">IF(E22=2,F23,0)</f>
        <v>0</v>
      </c>
      <c r="J23" s="8">
        <f t="shared" ref="J23:J28" si="6">IF(E22=1,F23,0)</f>
        <v>0</v>
      </c>
      <c r="K23" s="9"/>
      <c r="L23" s="28" t="s">
        <v>49</v>
      </c>
      <c r="M23" s="8">
        <f t="shared" si="3"/>
        <v>0</v>
      </c>
      <c r="N23" s="8">
        <f>SUM(I23)-N59</f>
        <v>0</v>
      </c>
      <c r="O23" s="8">
        <f>SUM(J23)-O59</f>
        <v>0</v>
      </c>
      <c r="P23" s="8">
        <f>SUM(K23)-P59</f>
        <v>0</v>
      </c>
      <c r="Q23" s="24"/>
    </row>
    <row r="24" spans="1:17">
      <c r="A24" s="24"/>
      <c r="B24" s="28" t="s">
        <v>24</v>
      </c>
      <c r="C24" s="25"/>
      <c r="D24" s="3" t="s">
        <v>45</v>
      </c>
      <c r="E24" s="1">
        <v>1</v>
      </c>
      <c r="F24" s="6">
        <f t="shared" si="2"/>
        <v>0</v>
      </c>
      <c r="G24" s="28" t="s">
        <v>23</v>
      </c>
      <c r="H24" s="8">
        <f t="shared" si="4"/>
        <v>0</v>
      </c>
      <c r="I24" s="8">
        <f t="shared" si="5"/>
        <v>0</v>
      </c>
      <c r="J24" s="8">
        <f t="shared" si="6"/>
        <v>0</v>
      </c>
      <c r="K24" s="9"/>
      <c r="L24" s="28" t="s">
        <v>23</v>
      </c>
      <c r="M24" s="8">
        <f t="shared" si="3"/>
        <v>0</v>
      </c>
      <c r="N24" s="8">
        <f>SUM(I24)-N60</f>
        <v>0</v>
      </c>
      <c r="O24" s="8">
        <f>SUM(J24)-O60</f>
        <v>0</v>
      </c>
      <c r="P24" s="8">
        <f>SUM(K24)-P60</f>
        <v>0</v>
      </c>
      <c r="Q24" s="24"/>
    </row>
    <row r="25" spans="1:17">
      <c r="A25" s="24"/>
      <c r="B25" s="28" t="s">
        <v>25</v>
      </c>
      <c r="C25" s="25"/>
      <c r="D25" s="3" t="s">
        <v>45</v>
      </c>
      <c r="E25" s="1">
        <v>1</v>
      </c>
      <c r="F25" s="6">
        <f t="shared" si="2"/>
        <v>0</v>
      </c>
      <c r="G25" s="28" t="s">
        <v>24</v>
      </c>
      <c r="H25" s="8">
        <f t="shared" si="4"/>
        <v>0</v>
      </c>
      <c r="I25" s="8">
        <f t="shared" si="5"/>
        <v>0</v>
      </c>
      <c r="J25" s="8">
        <f t="shared" si="6"/>
        <v>0</v>
      </c>
      <c r="K25" s="1"/>
      <c r="L25" s="28" t="s">
        <v>24</v>
      </c>
      <c r="M25" s="8">
        <f t="shared" si="3"/>
        <v>0</v>
      </c>
      <c r="N25" s="8">
        <f>SUM(I25)-N61</f>
        <v>0</v>
      </c>
      <c r="O25" s="8">
        <f>SUM(J25)-O61</f>
        <v>0</v>
      </c>
      <c r="P25" s="8">
        <f>SUM(K25)-P61</f>
        <v>0</v>
      </c>
      <c r="Q25" s="24"/>
    </row>
    <row r="26" spans="1:17">
      <c r="A26" s="24"/>
      <c r="B26" s="28" t="s">
        <v>26</v>
      </c>
      <c r="C26" s="25"/>
      <c r="D26" s="3" t="s">
        <v>45</v>
      </c>
      <c r="E26" s="14">
        <v>1</v>
      </c>
      <c r="F26" s="6">
        <f t="shared" si="2"/>
        <v>0</v>
      </c>
      <c r="G26" s="28" t="s">
        <v>25</v>
      </c>
      <c r="H26" s="8">
        <f t="shared" si="4"/>
        <v>0</v>
      </c>
      <c r="I26" s="8">
        <f t="shared" si="5"/>
        <v>0</v>
      </c>
      <c r="J26" s="8">
        <f t="shared" si="6"/>
        <v>0</v>
      </c>
      <c r="K26" s="9"/>
      <c r="L26" s="28" t="s">
        <v>25</v>
      </c>
      <c r="M26" s="8">
        <f t="shared" si="3"/>
        <v>0</v>
      </c>
      <c r="N26" s="8">
        <f>SUM(I26)-N62</f>
        <v>0</v>
      </c>
      <c r="O26" s="8">
        <f>SUM(J26)-O62</f>
        <v>0</v>
      </c>
      <c r="P26" s="8">
        <f>SUM(K26)-P62</f>
        <v>0</v>
      </c>
      <c r="Q26" s="24"/>
    </row>
    <row r="27" spans="1:17">
      <c r="A27" s="24"/>
      <c r="B27" s="28" t="s">
        <v>27</v>
      </c>
      <c r="C27" s="25"/>
      <c r="D27" s="3" t="s">
        <v>45</v>
      </c>
      <c r="E27" s="15">
        <v>1</v>
      </c>
      <c r="F27" s="6">
        <f>SUM(C27)</f>
        <v>0</v>
      </c>
      <c r="G27" s="28" t="s">
        <v>26</v>
      </c>
      <c r="H27" s="8">
        <f t="shared" si="4"/>
        <v>0</v>
      </c>
      <c r="I27" s="8">
        <f t="shared" si="5"/>
        <v>0</v>
      </c>
      <c r="J27" s="8">
        <f t="shared" si="6"/>
        <v>0</v>
      </c>
      <c r="K27" s="9"/>
      <c r="L27" s="28" t="s">
        <v>26</v>
      </c>
      <c r="M27" s="8">
        <f t="shared" si="3"/>
        <v>0</v>
      </c>
      <c r="N27" s="8">
        <f>SUM(I27)-N63</f>
        <v>0</v>
      </c>
      <c r="O27" s="8">
        <f>SUM(J27)-O63</f>
        <v>0</v>
      </c>
      <c r="P27" s="8">
        <f>SUM(K27)-P63</f>
        <v>0</v>
      </c>
      <c r="Q27" s="24"/>
    </row>
    <row r="28" spans="1:17">
      <c r="A28" s="24"/>
      <c r="B28" s="28" t="s">
        <v>67</v>
      </c>
      <c r="C28" s="25"/>
      <c r="D28" s="3" t="s">
        <v>45</v>
      </c>
      <c r="E28" s="10">
        <v>1</v>
      </c>
      <c r="F28" s="6">
        <f>SUM(C28)</f>
        <v>0</v>
      </c>
      <c r="G28" s="28" t="s">
        <v>27</v>
      </c>
      <c r="H28" s="8">
        <f t="shared" si="4"/>
        <v>0</v>
      </c>
      <c r="I28" s="8">
        <f t="shared" si="5"/>
        <v>0</v>
      </c>
      <c r="J28" s="8">
        <f t="shared" si="6"/>
        <v>0</v>
      </c>
      <c r="K28" s="9"/>
      <c r="L28" s="28" t="s">
        <v>27</v>
      </c>
      <c r="M28" s="8">
        <f t="shared" si="3"/>
        <v>0</v>
      </c>
      <c r="N28" s="8">
        <f>SUM(I28)-N64</f>
        <v>0</v>
      </c>
      <c r="O28" s="8">
        <f>SUM(J28)-O64</f>
        <v>0</v>
      </c>
      <c r="P28" s="8">
        <f>SUM(K28)-P64</f>
        <v>0</v>
      </c>
      <c r="Q28" s="24"/>
    </row>
    <row r="29" spans="1:17">
      <c r="A29" s="24"/>
      <c r="B29" s="28" t="s">
        <v>28</v>
      </c>
      <c r="C29" s="25"/>
      <c r="D29" s="3" t="s">
        <v>45</v>
      </c>
      <c r="E29" s="14">
        <v>1</v>
      </c>
      <c r="F29" s="6">
        <f>SUM(C29)</f>
        <v>0</v>
      </c>
      <c r="G29" s="28" t="s">
        <v>67</v>
      </c>
      <c r="H29" s="8">
        <f t="shared" ref="H29:H35" si="7">IF(E29=0,F29,0)</f>
        <v>0</v>
      </c>
      <c r="I29" s="4"/>
      <c r="J29" s="8">
        <f t="shared" ref="J29:J35" si="8">IF(E29=1,F29,0)</f>
        <v>0</v>
      </c>
      <c r="K29" s="9"/>
      <c r="L29" s="28" t="s">
        <v>67</v>
      </c>
      <c r="M29" s="8">
        <f t="shared" si="3"/>
        <v>0</v>
      </c>
      <c r="N29" s="8">
        <f>SUM(I29)-N65</f>
        <v>0</v>
      </c>
      <c r="O29" s="8">
        <f>SUM(J29)-O65</f>
        <v>0</v>
      </c>
      <c r="P29" s="8">
        <f>SUM(K29)-P65</f>
        <v>0</v>
      </c>
      <c r="Q29" s="24"/>
    </row>
    <row r="30" spans="1:17">
      <c r="A30" s="24"/>
      <c r="B30" s="28" t="s">
        <v>29</v>
      </c>
      <c r="C30" s="25"/>
      <c r="D30" s="3" t="s">
        <v>45</v>
      </c>
      <c r="E30" s="14">
        <v>0</v>
      </c>
      <c r="F30" s="6">
        <f>SUM(C30)</f>
        <v>0</v>
      </c>
      <c r="G30" s="28" t="s">
        <v>28</v>
      </c>
      <c r="H30" s="8">
        <f t="shared" si="7"/>
        <v>0</v>
      </c>
      <c r="I30" s="4"/>
      <c r="J30" s="8">
        <f t="shared" si="8"/>
        <v>0</v>
      </c>
      <c r="K30" s="8">
        <f>IF(E30=3,F30,0)</f>
        <v>0</v>
      </c>
      <c r="L30" s="28" t="s">
        <v>28</v>
      </c>
      <c r="M30" s="8">
        <f t="shared" si="3"/>
        <v>0</v>
      </c>
      <c r="N30" s="8">
        <f>SUM(I30)-N66</f>
        <v>0</v>
      </c>
      <c r="O30" s="8">
        <f>SUM(J30)-O66</f>
        <v>0</v>
      </c>
      <c r="P30" s="8">
        <f>SUM(K30)-P66</f>
        <v>0</v>
      </c>
      <c r="Q30" s="24"/>
    </row>
    <row r="31" spans="1:17">
      <c r="A31" s="24"/>
      <c r="B31" s="28" t="s">
        <v>30</v>
      </c>
      <c r="C31" s="25"/>
      <c r="D31" s="3" t="s">
        <v>45</v>
      </c>
      <c r="E31" s="14">
        <v>3</v>
      </c>
      <c r="F31" s="6">
        <f>SUM(C31)</f>
        <v>0</v>
      </c>
      <c r="G31" s="28" t="s">
        <v>29</v>
      </c>
      <c r="H31" s="8">
        <f t="shared" si="7"/>
        <v>0</v>
      </c>
      <c r="I31" s="4"/>
      <c r="J31" s="8">
        <f t="shared" si="8"/>
        <v>0</v>
      </c>
      <c r="K31" s="8">
        <f>IF(E31=3,F31,0)</f>
        <v>0</v>
      </c>
      <c r="L31" s="28" t="s">
        <v>29</v>
      </c>
      <c r="M31" s="8">
        <f t="shared" si="3"/>
        <v>0</v>
      </c>
      <c r="N31" s="8">
        <f>SUM(I31)-N67</f>
        <v>0</v>
      </c>
      <c r="O31" s="8">
        <f>SUM(J31)-O67</f>
        <v>0</v>
      </c>
      <c r="P31" s="8">
        <f>SUM(K31)-P67</f>
        <v>0</v>
      </c>
      <c r="Q31" s="24"/>
    </row>
    <row r="32" spans="1:17">
      <c r="A32" s="24"/>
      <c r="B32" s="28" t="s">
        <v>31</v>
      </c>
      <c r="C32" s="25"/>
      <c r="D32" s="3" t="s">
        <v>45</v>
      </c>
      <c r="E32" s="14">
        <v>0</v>
      </c>
      <c r="F32" s="6">
        <f>SUM(C32)</f>
        <v>0</v>
      </c>
      <c r="G32" s="28" t="s">
        <v>30</v>
      </c>
      <c r="H32" s="8">
        <f t="shared" si="7"/>
        <v>0</v>
      </c>
      <c r="I32" s="8"/>
      <c r="J32" s="8">
        <f t="shared" si="8"/>
        <v>0</v>
      </c>
      <c r="K32" s="8"/>
      <c r="L32" s="28" t="s">
        <v>30</v>
      </c>
      <c r="M32" s="8">
        <f t="shared" si="3"/>
        <v>0</v>
      </c>
      <c r="N32" s="8">
        <f>SUM(I32)-N68</f>
        <v>0</v>
      </c>
      <c r="O32" s="8">
        <f>SUM(J32)-O68</f>
        <v>0</v>
      </c>
      <c r="P32" s="8">
        <f>SUM(K32)-P68</f>
        <v>0</v>
      </c>
      <c r="Q32" s="24"/>
    </row>
    <row r="33" spans="1:17">
      <c r="A33" s="24"/>
      <c r="B33" s="18" t="s">
        <v>32</v>
      </c>
      <c r="C33" s="25"/>
      <c r="D33" s="3" t="s">
        <v>45</v>
      </c>
      <c r="E33" s="14">
        <v>0</v>
      </c>
      <c r="F33" s="6">
        <f>SUM(C33)</f>
        <v>0</v>
      </c>
      <c r="G33" s="28" t="s">
        <v>31</v>
      </c>
      <c r="H33" s="8">
        <f t="shared" si="7"/>
        <v>0</v>
      </c>
      <c r="I33" s="4"/>
      <c r="J33" s="8">
        <f t="shared" si="8"/>
        <v>0</v>
      </c>
      <c r="K33" s="8">
        <f>IF(E33=3,F33,0)</f>
        <v>0</v>
      </c>
      <c r="L33" s="28" t="s">
        <v>31</v>
      </c>
      <c r="M33" s="8">
        <f t="shared" si="3"/>
        <v>0</v>
      </c>
      <c r="N33" s="8">
        <f>SUM(I33)-N69</f>
        <v>0</v>
      </c>
      <c r="O33" s="8">
        <f>SUM(J33)-O69</f>
        <v>0</v>
      </c>
      <c r="P33" s="8">
        <f>SUM(K33)-P69</f>
        <v>0</v>
      </c>
      <c r="Q33" s="24"/>
    </row>
    <row r="34" spans="1:17">
      <c r="A34" s="24"/>
      <c r="B34" s="18" t="s">
        <v>33</v>
      </c>
      <c r="C34" s="25"/>
      <c r="D34" s="3" t="s">
        <v>45</v>
      </c>
      <c r="E34" s="14">
        <v>0</v>
      </c>
      <c r="F34" s="6">
        <f>SUM(C34)</f>
        <v>0</v>
      </c>
      <c r="G34" s="18" t="s">
        <v>32</v>
      </c>
      <c r="H34" s="8">
        <f t="shared" si="7"/>
        <v>0</v>
      </c>
      <c r="I34" s="4"/>
      <c r="J34" s="8">
        <f t="shared" si="8"/>
        <v>0</v>
      </c>
      <c r="K34" s="8">
        <f>IF(E34=3,F34,0)</f>
        <v>0</v>
      </c>
      <c r="L34" s="18" t="s">
        <v>32</v>
      </c>
      <c r="M34" s="8">
        <f t="shared" si="3"/>
        <v>0</v>
      </c>
      <c r="N34" s="8">
        <f>SUM(I34)-N70</f>
        <v>0</v>
      </c>
      <c r="O34" s="8">
        <f>SUM(J34)-O70</f>
        <v>0</v>
      </c>
      <c r="P34" s="8">
        <f>SUM(K34)-P70</f>
        <v>0</v>
      </c>
      <c r="Q34" s="24"/>
    </row>
    <row r="35" spans="1:17">
      <c r="A35" s="24"/>
      <c r="B35" s="9" t="s">
        <v>34</v>
      </c>
      <c r="C35" s="25"/>
      <c r="D35" s="3" t="s">
        <v>45</v>
      </c>
      <c r="E35" s="14">
        <v>1</v>
      </c>
      <c r="F35" s="6">
        <f>SUM(C35)</f>
        <v>0</v>
      </c>
      <c r="G35" s="18" t="s">
        <v>33</v>
      </c>
      <c r="H35" s="8">
        <f t="shared" si="7"/>
        <v>0</v>
      </c>
      <c r="I35" s="8"/>
      <c r="J35" s="8">
        <f t="shared" si="8"/>
        <v>0</v>
      </c>
      <c r="K35" s="8">
        <f>IF(E35=3,F35,0)</f>
        <v>0</v>
      </c>
      <c r="L35" s="18" t="s">
        <v>33</v>
      </c>
      <c r="M35" s="8">
        <f t="shared" si="3"/>
        <v>0</v>
      </c>
      <c r="N35" s="8"/>
      <c r="O35" s="8">
        <f>SUM(J35)-O71</f>
        <v>0</v>
      </c>
      <c r="P35" s="8">
        <f>SUM(K35)-P71</f>
        <v>0</v>
      </c>
      <c r="Q35" s="24"/>
    </row>
    <row r="36" spans="1:17">
      <c r="A36" s="24"/>
      <c r="B36" s="18" t="s">
        <v>38</v>
      </c>
      <c r="C36" s="25">
        <f>SUM(C13:C35)</f>
        <v>0</v>
      </c>
      <c r="D36" s="3" t="s">
        <v>45</v>
      </c>
      <c r="E36" s="1"/>
      <c r="F36" s="6">
        <f>SUM(F14:F35)</f>
        <v>0</v>
      </c>
      <c r="G36" s="26" t="s">
        <v>34</v>
      </c>
      <c r="H36" s="19">
        <f>SUM(H14:H35)</f>
        <v>0</v>
      </c>
      <c r="I36" s="19">
        <f>SUM(I14:I35)</f>
        <v>0</v>
      </c>
      <c r="J36" s="19">
        <f>SUM(J14:J35)</f>
        <v>0</v>
      </c>
      <c r="K36" s="19">
        <f>SUM(K14:K35)</f>
        <v>0</v>
      </c>
      <c r="L36" s="26" t="s">
        <v>34</v>
      </c>
      <c r="M36" s="19">
        <f>SUM(M14:M35)</f>
        <v>0</v>
      </c>
      <c r="N36" s="19">
        <f>SUM(N14:N35)</f>
        <v>0</v>
      </c>
      <c r="O36" s="19">
        <f>SUM(O14:O35)</f>
        <v>0</v>
      </c>
      <c r="P36" s="19">
        <f>SUM(P14:P35)</f>
        <v>0</v>
      </c>
      <c r="Q36" s="24"/>
    </row>
    <row r="37" spans="1:17">
      <c r="A37" s="24"/>
      <c r="B37" s="4" t="s">
        <v>39</v>
      </c>
      <c r="C37" s="26">
        <f>+C12-C36</f>
        <v>0</v>
      </c>
      <c r="D37" s="3" t="s">
        <v>45</v>
      </c>
      <c r="E37" s="1"/>
      <c r="F37" s="1"/>
      <c r="G37" s="1"/>
      <c r="H37" s="20"/>
      <c r="I37" s="34">
        <f>+I13+I36</f>
        <v>0</v>
      </c>
      <c r="J37" s="34">
        <f>+J13+J36</f>
        <v>0</v>
      </c>
      <c r="K37" s="34">
        <f>+K13+K36</f>
        <v>0</v>
      </c>
      <c r="L37" s="18"/>
      <c r="M37" s="20"/>
      <c r="N37" s="34">
        <f>+N13+N36</f>
        <v>0</v>
      </c>
      <c r="O37" s="34">
        <f>+O13+O36</f>
        <v>0</v>
      </c>
      <c r="P37" s="34">
        <f>+P13+P36</f>
        <v>0</v>
      </c>
      <c r="Q37" s="24"/>
    </row>
    <row r="38" spans="1:17">
      <c r="A38" s="24"/>
      <c r="B38" s="1"/>
      <c r="C38" s="24"/>
      <c r="D38" s="24"/>
      <c r="E38" s="1"/>
      <c r="F38" s="21"/>
      <c r="G38" s="22" t="s">
        <v>35</v>
      </c>
      <c r="H38" s="22"/>
      <c r="I38" s="35"/>
      <c r="J38" s="79"/>
      <c r="K38" s="1"/>
      <c r="L38" s="22" t="s">
        <v>35</v>
      </c>
      <c r="M38" s="22"/>
      <c r="N38" s="35"/>
      <c r="O38" s="35">
        <f>SUM(J38)</f>
        <v>0</v>
      </c>
      <c r="P38" s="1"/>
      <c r="Q38" s="24"/>
    </row>
    <row r="39" spans="1:17">
      <c r="A39" s="24"/>
      <c r="B39" s="1"/>
      <c r="C39" s="1"/>
      <c r="D39" s="1"/>
      <c r="E39" s="1"/>
      <c r="F39" s="1"/>
      <c r="G39" s="1"/>
      <c r="H39" s="1"/>
      <c r="I39" s="1"/>
      <c r="J39" s="1"/>
      <c r="K39" s="35"/>
      <c r="L39" s="24"/>
      <c r="M39" s="24"/>
      <c r="N39" s="24"/>
      <c r="O39" s="36">
        <f>SUM(O37:O38)</f>
        <v>0</v>
      </c>
      <c r="P39" s="24"/>
      <c r="Q39" s="1"/>
    </row>
    <row r="40" spans="1:17">
      <c r="A40" s="24"/>
      <c r="B40" s="24"/>
      <c r="C40" s="1"/>
      <c r="D40" s="1"/>
      <c r="E40" s="1"/>
      <c r="F40" s="24" t="s">
        <v>50</v>
      </c>
      <c r="G40" s="37" t="s">
        <v>51</v>
      </c>
      <c r="H40" s="38"/>
      <c r="I40" s="38"/>
      <c r="J40" s="38" t="s">
        <v>52</v>
      </c>
      <c r="K40" s="39">
        <f>INT(+J6/1.1)</f>
        <v>0</v>
      </c>
      <c r="L40" s="77" t="s">
        <v>47</v>
      </c>
      <c r="M40" s="24" t="s">
        <v>53</v>
      </c>
      <c r="N40" s="24"/>
      <c r="O40" s="24"/>
      <c r="P40" s="24"/>
      <c r="Q40" s="1"/>
    </row>
    <row r="41" spans="1:17">
      <c r="A41" s="24"/>
      <c r="B41" s="24"/>
      <c r="C41" s="1"/>
      <c r="D41" s="1"/>
      <c r="E41" s="1"/>
      <c r="F41" s="1"/>
      <c r="G41" s="40"/>
      <c r="H41" s="41"/>
      <c r="I41" s="41"/>
      <c r="J41" s="41" t="s">
        <v>54</v>
      </c>
      <c r="K41" s="42">
        <f>SUM(H7)</f>
        <v>0</v>
      </c>
      <c r="L41" s="5">
        <v>2025</v>
      </c>
      <c r="M41" s="4" t="s">
        <v>2</v>
      </c>
      <c r="N41" s="4" t="s">
        <v>3</v>
      </c>
      <c r="O41" s="4" t="s">
        <v>4</v>
      </c>
      <c r="P41" s="4" t="s">
        <v>5</v>
      </c>
      <c r="Q41" s="1"/>
    </row>
    <row r="42" spans="1:17">
      <c r="A42" s="24"/>
      <c r="B42" s="24"/>
      <c r="C42" s="1"/>
      <c r="D42" s="1"/>
      <c r="E42" s="1"/>
      <c r="F42" s="24"/>
      <c r="G42" s="40" t="s">
        <v>55</v>
      </c>
      <c r="H42" s="41"/>
      <c r="I42" s="41"/>
      <c r="J42" s="41" t="s">
        <v>56</v>
      </c>
      <c r="K42" s="43">
        <f>SUM(K40:K41)</f>
        <v>0</v>
      </c>
      <c r="L42" s="4" t="s">
        <v>6</v>
      </c>
      <c r="M42" s="1"/>
      <c r="N42" s="1"/>
      <c r="O42" s="1"/>
      <c r="P42" s="1"/>
      <c r="Q42" s="1"/>
    </row>
    <row r="43" spans="1:17">
      <c r="A43" s="24"/>
      <c r="B43" s="24"/>
      <c r="C43" s="1"/>
      <c r="D43" s="1"/>
      <c r="E43" s="1"/>
      <c r="F43" s="1"/>
      <c r="G43" s="40"/>
      <c r="H43" s="41"/>
      <c r="I43" s="41"/>
      <c r="J43" s="41" t="s">
        <v>57</v>
      </c>
      <c r="K43" s="44" t="str">
        <f>IF(+K40=0,"",INT(K40/(H7+K40)*10000)/100)</f>
        <v/>
      </c>
      <c r="L43" s="4" t="s">
        <v>7</v>
      </c>
      <c r="M43" s="11">
        <f>SUM(H7)</f>
        <v>0</v>
      </c>
      <c r="N43" s="1"/>
      <c r="O43" s="1"/>
      <c r="P43" s="1"/>
      <c r="Q43" s="1"/>
    </row>
    <row r="44" spans="1:17">
      <c r="A44" s="24"/>
      <c r="B44" s="24"/>
      <c r="C44" s="1"/>
      <c r="D44" s="1"/>
      <c r="E44" s="1"/>
      <c r="F44" s="1"/>
      <c r="G44" s="45" t="s">
        <v>36</v>
      </c>
      <c r="H44" s="46"/>
      <c r="I44" s="47">
        <f>SUM(I37:I39)</f>
        <v>0</v>
      </c>
      <c r="J44" s="47">
        <f>SUM(J37:J39)</f>
        <v>0</v>
      </c>
      <c r="K44" s="48">
        <f>SUM(I44:J44)</f>
        <v>0</v>
      </c>
      <c r="L44" s="4" t="s">
        <v>8</v>
      </c>
      <c r="M44" s="4"/>
      <c r="N44" s="4"/>
      <c r="O44" s="8"/>
      <c r="P44" s="4"/>
      <c r="Q44" s="1"/>
    </row>
    <row r="45" spans="1:17">
      <c r="A45" s="24"/>
      <c r="B45" s="24"/>
      <c r="C45" s="1"/>
      <c r="D45" s="1"/>
      <c r="E45" s="1"/>
      <c r="F45" s="1"/>
      <c r="G45" s="40" t="s">
        <v>58</v>
      </c>
      <c r="H45" s="41"/>
      <c r="I45" s="47">
        <f>+I44/1.08*0.0624</f>
        <v>0</v>
      </c>
      <c r="J45" s="47">
        <f>+J44/1.1*0.078</f>
        <v>0</v>
      </c>
      <c r="K45" s="48">
        <f>SUM(I45:J45)</f>
        <v>0</v>
      </c>
      <c r="L45" s="4" t="s">
        <v>88</v>
      </c>
      <c r="Q45" s="1"/>
    </row>
    <row r="46" spans="1:17">
      <c r="A46" s="24"/>
      <c r="B46" s="24"/>
      <c r="C46" s="24"/>
      <c r="D46" s="24"/>
      <c r="E46" s="1"/>
      <c r="F46" s="1"/>
      <c r="G46" s="49"/>
      <c r="H46" s="3"/>
      <c r="I46" s="41"/>
      <c r="J46" s="47">
        <f>SUM(K37:K39)</f>
        <v>0</v>
      </c>
      <c r="K46" s="48">
        <f>SUM(J46:J46)</f>
        <v>0</v>
      </c>
      <c r="L46" s="12" t="s">
        <v>10</v>
      </c>
      <c r="M46" s="13"/>
      <c r="N46" s="9"/>
      <c r="O46" s="8"/>
      <c r="P46" s="8"/>
      <c r="Q46" s="1"/>
    </row>
    <row r="47" spans="1:17">
      <c r="A47" s="24"/>
      <c r="B47" s="24"/>
      <c r="C47" s="24"/>
      <c r="D47" s="24"/>
      <c r="E47" s="1"/>
      <c r="F47" s="1"/>
      <c r="G47" s="40" t="s">
        <v>59</v>
      </c>
      <c r="H47" s="41"/>
      <c r="I47" s="41"/>
      <c r="J47" s="47">
        <f>INT(+J46/1.1*0.078*0.8)</f>
        <v>0</v>
      </c>
      <c r="K47" s="48">
        <f>SUM(J47:J47)</f>
        <v>0</v>
      </c>
      <c r="L47" s="12" t="s">
        <v>89</v>
      </c>
      <c r="Q47" s="1"/>
    </row>
    <row r="48" spans="1:17">
      <c r="A48" s="24"/>
      <c r="B48" s="24"/>
      <c r="C48" s="24"/>
      <c r="D48" s="24"/>
      <c r="E48" s="1"/>
      <c r="F48" s="1"/>
      <c r="G48" s="40"/>
      <c r="H48" s="41"/>
      <c r="I48" s="50">
        <f>INT((+I45+I47))</f>
        <v>0</v>
      </c>
      <c r="J48" s="50">
        <f>INT((+J45+J47))</f>
        <v>0</v>
      </c>
      <c r="K48" s="48">
        <f>SUM(I48:J48)</f>
        <v>0</v>
      </c>
      <c r="L48" s="15" t="s">
        <v>11</v>
      </c>
      <c r="M48" s="8">
        <f>SUM(F12)</f>
        <v>0</v>
      </c>
      <c r="N48" s="8"/>
      <c r="O48" s="8"/>
      <c r="P48" s="8"/>
      <c r="Q48" s="1"/>
    </row>
    <row r="49" spans="1:17">
      <c r="A49" s="24"/>
      <c r="B49" s="24"/>
      <c r="C49" s="24"/>
      <c r="D49" s="24"/>
      <c r="E49" s="1"/>
      <c r="F49" s="1"/>
      <c r="G49" s="51"/>
      <c r="H49" s="52" t="s">
        <v>37</v>
      </c>
      <c r="I49" s="53" t="str">
        <f>IF(K40=0,"",INT(+I48*K43)/100)</f>
        <v/>
      </c>
      <c r="J49" s="53" t="str">
        <f>IF(+K40=0,"",INT(+J48*K40/K42))</f>
        <v/>
      </c>
      <c r="K49" s="54">
        <f>SUM(I49:J49)</f>
        <v>0</v>
      </c>
      <c r="L49" s="1"/>
      <c r="M49" s="16">
        <f>SUM(M44:M48)</f>
        <v>0</v>
      </c>
      <c r="N49" s="16">
        <f>SUM(N44:N48)</f>
        <v>0</v>
      </c>
      <c r="O49" s="16">
        <f>SUM(O44:O48)</f>
        <v>0</v>
      </c>
      <c r="P49" s="16">
        <f>SUM(P44:P48)</f>
        <v>0</v>
      </c>
      <c r="Q49" s="1"/>
    </row>
    <row r="50" spans="1:17">
      <c r="A50" s="24"/>
      <c r="B50" s="24"/>
      <c r="C50" s="24"/>
      <c r="D50" s="24"/>
      <c r="E50" s="1"/>
      <c r="F50" s="22"/>
      <c r="G50" s="24" t="s">
        <v>47</v>
      </c>
      <c r="H50" s="33">
        <f>SUM(N37)</f>
        <v>0</v>
      </c>
      <c r="I50" s="24"/>
      <c r="J50" s="36">
        <f>SUM(N73)</f>
        <v>0</v>
      </c>
      <c r="K50" s="55"/>
      <c r="L50" s="28" t="s">
        <v>12</v>
      </c>
      <c r="M50" s="9"/>
      <c r="N50" s="9"/>
      <c r="O50" s="8"/>
      <c r="P50" s="9"/>
      <c r="Q50" s="1"/>
    </row>
    <row r="51" spans="1:17">
      <c r="A51" s="24"/>
      <c r="E51" s="1"/>
      <c r="F51" s="22"/>
      <c r="G51" s="45"/>
      <c r="H51" s="33">
        <f>SUM(O39)</f>
        <v>0</v>
      </c>
      <c r="I51" s="33">
        <f>SUM(P37)</f>
        <v>0</v>
      </c>
      <c r="J51" s="33">
        <f>SUM(O75)</f>
        <v>0</v>
      </c>
      <c r="K51" s="55"/>
      <c r="L51" s="10" t="s">
        <v>13</v>
      </c>
      <c r="M51" s="1"/>
      <c r="N51" s="1"/>
      <c r="O51" s="8"/>
      <c r="P51" s="9"/>
      <c r="Q51" s="1"/>
    </row>
    <row r="52" spans="1:17">
      <c r="A52" s="24"/>
      <c r="E52" s="1"/>
      <c r="F52" s="22"/>
      <c r="G52" s="45"/>
      <c r="H52" s="56">
        <f>INT(+H50/1.08*0.0624)</f>
        <v>0</v>
      </c>
      <c r="I52" s="57">
        <f>INT(SUM(H53:I53))</f>
        <v>0</v>
      </c>
      <c r="J52" s="58">
        <f>+J50/1.08*0.0624</f>
        <v>0</v>
      </c>
      <c r="K52" s="59">
        <f>SUM(H52:I52)</f>
        <v>0</v>
      </c>
      <c r="L52" s="28" t="s">
        <v>15</v>
      </c>
      <c r="M52" s="9"/>
      <c r="N52" s="9"/>
      <c r="O52" s="8"/>
      <c r="P52" s="9"/>
      <c r="Q52" s="1"/>
    </row>
    <row r="53" spans="1:17">
      <c r="A53" s="24"/>
      <c r="B53" s="1"/>
      <c r="C53" s="1"/>
      <c r="D53" s="1"/>
      <c r="E53" s="1"/>
      <c r="F53" s="1"/>
      <c r="G53" s="24"/>
      <c r="H53" s="58">
        <f>INT(+H51/1.1*0.078)</f>
        <v>0</v>
      </c>
      <c r="I53" s="58">
        <f>INT(+I51/1.1*0.078)*0.8</f>
        <v>0</v>
      </c>
      <c r="J53" s="58">
        <f>INT(+J51/1.1*0.078)</f>
        <v>0</v>
      </c>
      <c r="K53" s="60"/>
      <c r="L53" s="28" t="s">
        <v>17</v>
      </c>
      <c r="M53" s="9"/>
      <c r="N53" s="9"/>
      <c r="O53" s="8"/>
      <c r="P53" s="9"/>
      <c r="Q53" s="1"/>
    </row>
    <row r="54" spans="1:17">
      <c r="A54" s="24"/>
      <c r="B54" s="24"/>
      <c r="C54" s="1"/>
      <c r="D54" s="1"/>
      <c r="E54" s="61"/>
      <c r="F54" s="1"/>
      <c r="G54" s="24"/>
      <c r="H54" s="24"/>
      <c r="I54" s="24"/>
      <c r="J54" s="24"/>
      <c r="K54" s="62"/>
      <c r="L54" s="28" t="s">
        <v>18</v>
      </c>
      <c r="M54" s="9"/>
      <c r="N54" s="9"/>
      <c r="O54" s="8"/>
      <c r="P54" s="9"/>
      <c r="Q54" s="1"/>
    </row>
    <row r="55" spans="1:17">
      <c r="A55" s="24"/>
      <c r="B55" s="24"/>
      <c r="C55" s="1"/>
      <c r="D55" s="1"/>
      <c r="E55" s="24"/>
      <c r="F55" s="1"/>
      <c r="G55" s="45"/>
      <c r="H55" s="46"/>
      <c r="I55" s="63"/>
      <c r="J55" s="63"/>
      <c r="K55" s="64"/>
      <c r="L55" s="28" t="s">
        <v>19</v>
      </c>
      <c r="M55" s="9"/>
      <c r="N55" s="9"/>
      <c r="O55" s="78"/>
      <c r="P55" s="9"/>
      <c r="Q55" s="1"/>
    </row>
    <row r="56" spans="1:17">
      <c r="A56" s="24"/>
      <c r="B56" s="24"/>
      <c r="C56" s="1"/>
      <c r="D56" s="1"/>
      <c r="E56" s="24"/>
      <c r="F56" s="24"/>
      <c r="G56" s="45" t="s">
        <v>40</v>
      </c>
      <c r="H56" s="46"/>
      <c r="I56" s="46"/>
      <c r="J56" s="65" t="s">
        <v>60</v>
      </c>
      <c r="K56" s="24"/>
      <c r="L56" s="31" t="s">
        <v>20</v>
      </c>
      <c r="M56" s="9"/>
      <c r="N56" s="9"/>
      <c r="O56" s="78"/>
      <c r="P56" s="9"/>
      <c r="Q56" s="1"/>
    </row>
    <row r="57" spans="1:17">
      <c r="A57" s="24"/>
      <c r="B57" s="24"/>
      <c r="C57" s="1"/>
      <c r="D57" s="1"/>
      <c r="E57" s="61"/>
      <c r="F57" s="24"/>
      <c r="G57" s="45" t="s">
        <v>41</v>
      </c>
      <c r="H57" s="46"/>
      <c r="I57" s="46"/>
      <c r="J57" s="46"/>
      <c r="K57" s="24"/>
      <c r="L57" s="31" t="s">
        <v>21</v>
      </c>
      <c r="M57" s="9"/>
      <c r="N57" s="9"/>
      <c r="O57" s="78"/>
      <c r="P57" s="9"/>
      <c r="Q57" s="1"/>
    </row>
    <row r="58" spans="1:17">
      <c r="A58" s="24"/>
      <c r="B58" s="24"/>
      <c r="C58" s="1"/>
      <c r="D58" s="1"/>
      <c r="E58" s="24"/>
      <c r="F58" s="24" t="s">
        <v>61</v>
      </c>
      <c r="G58" s="37"/>
      <c r="H58" s="38"/>
      <c r="I58" s="38"/>
      <c r="J58" s="38" t="s">
        <v>62</v>
      </c>
      <c r="K58" s="66">
        <f>INT(SUM(K40)/1000)*1000</f>
        <v>0</v>
      </c>
      <c r="L58" s="32" t="s">
        <v>22</v>
      </c>
      <c r="M58" s="9"/>
      <c r="N58" s="9"/>
      <c r="O58" s="78"/>
      <c r="P58" s="9"/>
      <c r="Q58" s="1"/>
    </row>
    <row r="59" spans="1:17">
      <c r="A59" s="24"/>
      <c r="B59" s="24"/>
      <c r="C59" s="1"/>
      <c r="D59" s="1"/>
      <c r="E59" s="1"/>
      <c r="F59" s="24"/>
      <c r="G59" s="40"/>
      <c r="H59" s="41"/>
      <c r="I59" s="41"/>
      <c r="J59" s="41"/>
      <c r="K59" s="43">
        <f>SUM(K40)</f>
        <v>0</v>
      </c>
      <c r="L59" s="28" t="s">
        <v>49</v>
      </c>
      <c r="M59" s="9"/>
      <c r="N59" s="9"/>
      <c r="O59" s="78"/>
      <c r="P59" s="9"/>
      <c r="Q59" s="1"/>
    </row>
    <row r="60" spans="1:17">
      <c r="A60" s="24"/>
      <c r="B60" s="24"/>
      <c r="C60" s="24"/>
      <c r="D60" s="24"/>
      <c r="E60" s="1"/>
      <c r="F60" s="61"/>
      <c r="G60" s="45"/>
      <c r="H60" s="41"/>
      <c r="I60" s="41"/>
      <c r="J60" s="3" t="s">
        <v>63</v>
      </c>
      <c r="K60" s="59">
        <f>INT(+K58*0.078)</f>
        <v>0</v>
      </c>
      <c r="L60" s="28" t="s">
        <v>23</v>
      </c>
      <c r="M60" s="9"/>
      <c r="N60" s="9"/>
      <c r="O60" s="78"/>
      <c r="P60" s="9"/>
      <c r="Q60" s="1"/>
    </row>
    <row r="61" spans="1:17">
      <c r="A61" s="24"/>
      <c r="B61" s="24"/>
      <c r="C61" s="24"/>
      <c r="D61" s="24"/>
      <c r="E61" s="1"/>
      <c r="F61" s="24"/>
      <c r="G61" s="45" t="s">
        <v>42</v>
      </c>
      <c r="H61" s="50">
        <f>IF(E2=1,H52,I48)</f>
        <v>0</v>
      </c>
      <c r="I61" s="50">
        <f>IF(E2=1,I52,J48)</f>
        <v>0</v>
      </c>
      <c r="J61" s="67" t="s">
        <v>64</v>
      </c>
      <c r="K61" s="59">
        <f>INT(SUM(H61:I61))</f>
        <v>0</v>
      </c>
      <c r="L61" s="28" t="s">
        <v>24</v>
      </c>
      <c r="M61" s="9"/>
      <c r="N61" s="9"/>
      <c r="O61" s="8"/>
      <c r="P61" s="9"/>
      <c r="Q61" s="1"/>
    </row>
    <row r="62" spans="1:17">
      <c r="A62" s="24"/>
      <c r="B62" s="24"/>
      <c r="C62" s="24"/>
      <c r="D62" s="24"/>
      <c r="E62" s="1"/>
      <c r="F62" s="61"/>
      <c r="G62" s="45"/>
      <c r="H62" s="41"/>
      <c r="I62" s="41"/>
      <c r="J62" s="67" t="s">
        <v>65</v>
      </c>
      <c r="K62" s="43">
        <f>INT((+K60-K61)/100)*100</f>
        <v>0</v>
      </c>
      <c r="L62" s="28" t="s">
        <v>25</v>
      </c>
      <c r="M62" s="9"/>
      <c r="N62" s="9"/>
      <c r="O62" s="8"/>
      <c r="P62" s="9"/>
      <c r="Q62" s="1"/>
    </row>
    <row r="63" spans="1:17">
      <c r="A63" s="24"/>
      <c r="B63" s="24"/>
      <c r="C63" s="24"/>
      <c r="D63" s="24"/>
      <c r="E63" s="1"/>
      <c r="F63" s="1"/>
      <c r="G63" s="40"/>
      <c r="H63" s="41"/>
      <c r="I63" s="46"/>
      <c r="J63" s="46" t="s">
        <v>66</v>
      </c>
      <c r="K63" s="68">
        <f>INT(+K62*0.282051282051282/100)*100</f>
        <v>0</v>
      </c>
      <c r="L63" s="28" t="s">
        <v>26</v>
      </c>
      <c r="M63" s="9"/>
      <c r="N63" s="9"/>
      <c r="O63" s="8"/>
      <c r="P63" s="9"/>
      <c r="Q63" s="1"/>
    </row>
    <row r="64" spans="1:17">
      <c r="A64" s="24"/>
      <c r="B64" s="24"/>
      <c r="C64" s="24"/>
      <c r="D64" s="24"/>
      <c r="E64" s="1"/>
      <c r="F64" s="1" t="s">
        <v>68</v>
      </c>
      <c r="G64" s="37"/>
      <c r="H64" s="38" t="s">
        <v>69</v>
      </c>
      <c r="I64" s="38"/>
      <c r="J64" s="41"/>
      <c r="K64" s="66">
        <f>SUM(K59)</f>
        <v>0</v>
      </c>
      <c r="L64" s="28" t="s">
        <v>27</v>
      </c>
      <c r="M64" s="9"/>
      <c r="N64" s="9"/>
      <c r="O64" s="8"/>
      <c r="P64" s="9"/>
      <c r="Q64" s="1"/>
    </row>
    <row r="65" spans="1:17">
      <c r="A65" s="24"/>
      <c r="E65" s="1"/>
      <c r="F65" s="24"/>
      <c r="G65" s="40"/>
      <c r="H65" s="41"/>
      <c r="I65" s="41"/>
      <c r="J65" s="46" t="s">
        <v>70</v>
      </c>
      <c r="K65" s="43">
        <f>SUM(K60)</f>
        <v>0</v>
      </c>
      <c r="L65" s="28" t="s">
        <v>67</v>
      </c>
      <c r="M65" s="9"/>
      <c r="N65" s="9"/>
      <c r="O65" s="8"/>
      <c r="P65" s="9"/>
      <c r="Q65" s="1"/>
    </row>
    <row r="66" spans="1:17">
      <c r="A66" s="24"/>
      <c r="E66" s="24"/>
      <c r="F66" s="24"/>
      <c r="G66" s="51"/>
      <c r="H66" s="69"/>
      <c r="I66" s="69"/>
      <c r="J66" s="3" t="s">
        <v>43</v>
      </c>
      <c r="K66" s="70">
        <f>SUM(K62)</f>
        <v>0</v>
      </c>
      <c r="L66" s="28" t="s">
        <v>28</v>
      </c>
      <c r="M66" s="9"/>
      <c r="N66" s="9"/>
      <c r="O66" s="8"/>
      <c r="P66" s="9"/>
      <c r="Q66" s="1"/>
    </row>
    <row r="67" spans="1:17">
      <c r="A67" s="24"/>
      <c r="E67" s="24"/>
      <c r="F67" s="1" t="s">
        <v>71</v>
      </c>
      <c r="G67" s="37"/>
      <c r="H67" s="38"/>
      <c r="I67" s="38"/>
      <c r="J67" s="38" t="s">
        <v>62</v>
      </c>
      <c r="K67" s="66">
        <f>SUM(K58)</f>
        <v>0</v>
      </c>
      <c r="L67" s="28" t="s">
        <v>29</v>
      </c>
      <c r="M67" s="9"/>
      <c r="N67" s="9"/>
      <c r="O67" s="8"/>
      <c r="P67" s="9"/>
      <c r="Q67" s="1"/>
    </row>
    <row r="68" spans="1:17">
      <c r="A68" s="24"/>
      <c r="E68" s="24"/>
      <c r="F68" s="1"/>
      <c r="G68" s="40"/>
      <c r="H68" s="41"/>
      <c r="I68" s="46"/>
      <c r="J68" s="46" t="s">
        <v>70</v>
      </c>
      <c r="K68" s="43">
        <f>SUM(K60)</f>
        <v>0</v>
      </c>
      <c r="L68" s="28" t="s">
        <v>30</v>
      </c>
      <c r="M68" s="9"/>
      <c r="N68" s="9"/>
      <c r="O68" s="8"/>
      <c r="P68" s="9"/>
      <c r="Q68" s="1"/>
    </row>
    <row r="69" spans="1:17">
      <c r="A69" s="24"/>
      <c r="E69" s="24"/>
      <c r="F69" s="1"/>
      <c r="G69" s="40"/>
      <c r="H69" s="41"/>
      <c r="I69" s="41"/>
      <c r="J69" s="46" t="s">
        <v>72</v>
      </c>
      <c r="K69" s="71">
        <f>IF(+E2=1,K61,K49)</f>
        <v>0</v>
      </c>
      <c r="L69" s="28" t="s">
        <v>31</v>
      </c>
      <c r="M69" s="9"/>
      <c r="N69" s="9"/>
      <c r="O69" s="8"/>
      <c r="P69" s="9"/>
      <c r="Q69" s="1"/>
    </row>
    <row r="70" spans="1:17">
      <c r="A70" s="24"/>
      <c r="B70" s="24"/>
      <c r="C70" s="24"/>
      <c r="D70" s="24"/>
      <c r="E70" s="24"/>
      <c r="F70" s="24"/>
      <c r="G70" s="49"/>
      <c r="H70" s="3"/>
      <c r="I70" s="3"/>
      <c r="J70" s="46" t="s">
        <v>73</v>
      </c>
      <c r="K70" s="71">
        <f>INT((+K68-K69)/100)*100</f>
        <v>0</v>
      </c>
      <c r="L70" s="18" t="s">
        <v>32</v>
      </c>
      <c r="M70" s="9"/>
      <c r="N70" s="9"/>
      <c r="O70" s="78"/>
      <c r="P70" s="9"/>
      <c r="Q70" s="1"/>
    </row>
    <row r="71" spans="1:17">
      <c r="A71" s="24"/>
      <c r="B71" s="24"/>
      <c r="C71" s="24"/>
      <c r="D71" s="24"/>
      <c r="E71" s="24"/>
      <c r="F71" s="24"/>
      <c r="G71" s="49"/>
      <c r="H71" s="3"/>
      <c r="I71" s="46"/>
      <c r="J71" s="3" t="s">
        <v>74</v>
      </c>
      <c r="K71" s="72"/>
      <c r="L71" s="18" t="s">
        <v>33</v>
      </c>
      <c r="M71" s="9"/>
      <c r="N71" s="9"/>
      <c r="O71" s="8"/>
      <c r="P71" s="9"/>
      <c r="Q71" s="1"/>
    </row>
    <row r="72" spans="1:17">
      <c r="A72" s="24"/>
      <c r="B72" s="24"/>
      <c r="C72" s="24"/>
      <c r="D72" s="24"/>
      <c r="E72" s="24"/>
      <c r="F72" s="24"/>
      <c r="G72" s="49"/>
      <c r="H72" s="41"/>
      <c r="I72" s="3"/>
      <c r="J72" s="3" t="s">
        <v>75</v>
      </c>
      <c r="K72" s="71">
        <f>SUM(K63)</f>
        <v>0</v>
      </c>
      <c r="L72" s="26" t="s">
        <v>34</v>
      </c>
      <c r="M72" s="19">
        <f>SUM(M50:M71)</f>
        <v>0</v>
      </c>
      <c r="N72" s="19">
        <f>SUM(N50:N71)</f>
        <v>0</v>
      </c>
      <c r="O72" s="19">
        <f>SUM(O50:O71)</f>
        <v>0</v>
      </c>
      <c r="P72" s="19">
        <f>SUM(P50:P71)</f>
        <v>0</v>
      </c>
      <c r="Q72" s="1"/>
    </row>
    <row r="73" spans="1:17">
      <c r="A73" s="24"/>
      <c r="B73" s="24"/>
      <c r="C73" s="24"/>
      <c r="D73" s="24"/>
      <c r="E73" s="24"/>
      <c r="F73" s="24"/>
      <c r="G73" s="49"/>
      <c r="H73" s="3"/>
      <c r="I73" s="3"/>
      <c r="J73" s="3" t="s">
        <v>76</v>
      </c>
      <c r="K73" s="73"/>
      <c r="L73" s="18"/>
      <c r="M73" s="20"/>
      <c r="N73" s="34">
        <f>+N49+N72</f>
        <v>0</v>
      </c>
      <c r="O73" s="34">
        <f>+O49+O72</f>
        <v>0</v>
      </c>
      <c r="P73" s="34">
        <f>+P49+P72</f>
        <v>0</v>
      </c>
      <c r="Q73" s="1"/>
    </row>
    <row r="74" spans="1:17">
      <c r="A74" s="24"/>
      <c r="B74" s="24"/>
      <c r="C74" s="24"/>
      <c r="D74" s="24"/>
      <c r="E74" s="24"/>
      <c r="F74" s="24"/>
      <c r="G74" s="49"/>
      <c r="H74" s="3"/>
      <c r="I74" s="3"/>
      <c r="J74" s="3" t="s">
        <v>77</v>
      </c>
      <c r="K74" s="71">
        <f>INT(+K72-K73)</f>
        <v>0</v>
      </c>
      <c r="L74" s="22" t="s">
        <v>35</v>
      </c>
      <c r="M74" s="22"/>
      <c r="N74" s="35"/>
      <c r="O74" s="35"/>
      <c r="P74" s="1"/>
      <c r="Q74" s="1"/>
    </row>
    <row r="75" spans="1:17">
      <c r="A75" s="24"/>
      <c r="B75" s="24"/>
      <c r="C75" s="24"/>
      <c r="D75" s="24"/>
      <c r="E75" s="24"/>
      <c r="F75" s="24"/>
      <c r="G75" s="51"/>
      <c r="H75" s="74"/>
      <c r="I75" s="74"/>
      <c r="J75" s="74" t="s">
        <v>44</v>
      </c>
      <c r="K75" s="75">
        <f>INT(+K70+K74)</f>
        <v>0</v>
      </c>
      <c r="L75" s="1"/>
      <c r="M75" s="1"/>
      <c r="N75" s="1"/>
      <c r="O75" s="36">
        <f>SUM(O73:O74)</f>
        <v>0</v>
      </c>
      <c r="P75" s="1"/>
      <c r="Q75" s="1"/>
    </row>
    <row r="76" spans="1:17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17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8" spans="1:17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</row>
    <row r="79" spans="1:17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</row>
    <row r="80" spans="1:17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</row>
    <row r="81" spans="1:17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</row>
    <row r="82" spans="1:17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</row>
    <row r="83" spans="1:17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</row>
    <row r="84" spans="1:17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 spans="1:17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 spans="1:17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</row>
    <row r="87" spans="1:17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</row>
    <row r="88" spans="1:17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</row>
    <row r="89" spans="1:17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</row>
    <row r="90" spans="1:17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</row>
    <row r="91" spans="1:17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</row>
    <row r="92" spans="1:17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</row>
    <row r="93" spans="1:17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</row>
    <row r="94" spans="1:17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</row>
    <row r="95" spans="1:17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</row>
    <row r="96" spans="1:17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</row>
    <row r="97" spans="1:17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</row>
    <row r="98" spans="1:17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</row>
    <row r="99" spans="1:17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</row>
    <row r="100" spans="1:17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>
      <c r="A220" s="24"/>
      <c r="B220" s="24"/>
      <c r="C220" s="24"/>
      <c r="D220" s="24"/>
      <c r="E220" s="24"/>
      <c r="F220" s="24"/>
      <c r="G220" s="24"/>
      <c r="H220" s="24"/>
      <c r="I220" s="24"/>
      <c r="J220" s="24"/>
    </row>
    <row r="221" spans="1:17">
      <c r="A221" s="24"/>
      <c r="B221" s="24"/>
      <c r="C221" s="24"/>
      <c r="D221" s="24"/>
      <c r="E221" s="24"/>
      <c r="F221" s="24"/>
      <c r="G221" s="24"/>
      <c r="H221" s="24"/>
      <c r="I221" s="24"/>
      <c r="J221" s="24"/>
    </row>
    <row r="222" spans="1:17">
      <c r="A222" s="24"/>
      <c r="B222" s="24"/>
      <c r="C222" s="24"/>
      <c r="D222" s="24"/>
      <c r="E222" s="24"/>
      <c r="F222" s="24"/>
      <c r="G222" s="24"/>
      <c r="H222" s="24"/>
      <c r="I222" s="24"/>
      <c r="J222" s="24"/>
    </row>
    <row r="223" spans="1:17">
      <c r="A223" s="24"/>
      <c r="B223" s="24"/>
      <c r="C223" s="24"/>
      <c r="D223" s="24"/>
      <c r="E223" s="24"/>
      <c r="F223" s="24"/>
      <c r="G223" s="24"/>
      <c r="H223" s="24"/>
      <c r="I223" s="24"/>
      <c r="J223" s="24"/>
    </row>
    <row r="224" spans="1:17">
      <c r="A224" s="24"/>
      <c r="B224" s="24"/>
      <c r="C224" s="24"/>
      <c r="D224" s="24"/>
      <c r="E224" s="24"/>
      <c r="F224" s="24"/>
      <c r="G224" s="24"/>
      <c r="H224" s="24"/>
      <c r="I224" s="24"/>
      <c r="J224" s="24"/>
    </row>
    <row r="225" spans="1:10">
      <c r="A225" s="24"/>
      <c r="B225" s="24"/>
      <c r="C225" s="24"/>
      <c r="D225" s="24"/>
      <c r="E225" s="24"/>
      <c r="F225" s="24"/>
      <c r="G225" s="24"/>
      <c r="H225" s="24"/>
      <c r="I225" s="24"/>
      <c r="J225" s="24"/>
    </row>
    <row r="226" spans="1:10">
      <c r="A226" s="24"/>
      <c r="B226" s="24"/>
      <c r="C226" s="24"/>
      <c r="D226" s="24"/>
      <c r="E226" s="24"/>
      <c r="F226" s="24"/>
      <c r="G226" s="24"/>
      <c r="H226" s="24"/>
      <c r="I226" s="24"/>
      <c r="J226" s="24"/>
    </row>
    <row r="227" spans="1:10">
      <c r="A227" s="24"/>
      <c r="B227" s="24"/>
      <c r="C227" s="24"/>
      <c r="D227" s="24"/>
      <c r="E227" s="24"/>
      <c r="F227" s="24"/>
      <c r="G227" s="24"/>
      <c r="H227" s="24"/>
      <c r="I227" s="24"/>
      <c r="J227" s="24"/>
    </row>
    <row r="228" spans="1:10">
      <c r="A228" s="24"/>
      <c r="B228" s="24"/>
      <c r="C228" s="24"/>
      <c r="D228" s="24"/>
      <c r="E228" s="24"/>
      <c r="F228" s="24"/>
      <c r="G228" s="24"/>
      <c r="H228" s="24"/>
      <c r="I228" s="24"/>
      <c r="J228" s="24"/>
    </row>
    <row r="229" spans="1:10">
      <c r="A229" s="24"/>
      <c r="B229" s="24"/>
      <c r="C229" s="24"/>
      <c r="D229" s="24"/>
      <c r="E229" s="24"/>
      <c r="F229" s="24"/>
      <c r="G229" s="24"/>
      <c r="H229" s="24"/>
      <c r="I229" s="24"/>
      <c r="J229" s="24"/>
    </row>
    <row r="230" spans="1:10">
      <c r="A230" s="24"/>
      <c r="B230" s="24"/>
      <c r="C230" s="24"/>
      <c r="D230" s="24"/>
      <c r="E230" s="24"/>
      <c r="F230" s="24"/>
      <c r="G230" s="24"/>
      <c r="H230" s="24"/>
      <c r="I230" s="24"/>
      <c r="J230" s="24"/>
    </row>
    <row r="231" spans="1:10">
      <c r="A231" s="24"/>
      <c r="B231" s="24"/>
      <c r="C231" s="24"/>
      <c r="D231" s="24"/>
      <c r="E231" s="24"/>
      <c r="F231" s="24"/>
      <c r="G231" s="24"/>
      <c r="H231" s="24"/>
      <c r="I231" s="24"/>
      <c r="J231" s="24"/>
    </row>
    <row r="232" spans="1:10">
      <c r="A232" s="24"/>
      <c r="B232" s="24"/>
      <c r="C232" s="24"/>
      <c r="D232" s="24"/>
      <c r="E232" s="24"/>
      <c r="F232" s="24"/>
      <c r="G232" s="24"/>
      <c r="H232" s="24"/>
      <c r="I232" s="24"/>
      <c r="J232" s="24"/>
    </row>
    <row r="233" spans="1:10">
      <c r="A233" s="24"/>
      <c r="B233" s="24"/>
      <c r="C233" s="24"/>
      <c r="D233" s="24"/>
      <c r="E233" s="24"/>
      <c r="F233" s="24"/>
      <c r="G233" s="24"/>
      <c r="H233" s="24"/>
      <c r="I233" s="24"/>
      <c r="J233" s="24"/>
    </row>
    <row r="234" spans="1:10">
      <c r="A234" s="24"/>
      <c r="B234" s="24"/>
      <c r="C234" s="24"/>
      <c r="D234" s="24"/>
      <c r="E234" s="24"/>
      <c r="F234" s="24"/>
      <c r="G234" s="24"/>
      <c r="H234" s="24"/>
      <c r="I234" s="24"/>
      <c r="J234" s="24"/>
    </row>
    <row r="235" spans="1:10">
      <c r="A235" s="24"/>
      <c r="B235" s="24"/>
      <c r="C235" s="24"/>
      <c r="D235" s="24"/>
      <c r="E235" s="24"/>
      <c r="F235" s="24"/>
      <c r="G235" s="24"/>
      <c r="H235" s="24"/>
      <c r="I235" s="24"/>
      <c r="J235" s="24"/>
    </row>
    <row r="236" spans="1:10">
      <c r="A236" s="24"/>
      <c r="B236" s="24"/>
      <c r="C236" s="24"/>
      <c r="D236" s="24"/>
      <c r="E236" s="24"/>
      <c r="F236" s="24"/>
      <c r="G236" s="24"/>
      <c r="H236" s="24"/>
      <c r="I236" s="24"/>
      <c r="J236" s="24"/>
    </row>
    <row r="237" spans="1:10">
      <c r="A237" s="24"/>
      <c r="B237" s="24"/>
      <c r="C237" s="24"/>
      <c r="D237" s="24"/>
      <c r="E237" s="24"/>
      <c r="F237" s="24"/>
      <c r="G237" s="24"/>
      <c r="H237" s="24"/>
      <c r="I237" s="24"/>
      <c r="J237" s="24"/>
    </row>
    <row r="238" spans="1:10">
      <c r="A238" s="24"/>
      <c r="B238" s="24"/>
      <c r="C238" s="24"/>
      <c r="D238" s="24"/>
      <c r="E238" s="24"/>
      <c r="F238" s="24"/>
      <c r="G238" s="24"/>
      <c r="H238" s="24"/>
      <c r="I238" s="24"/>
      <c r="J238" s="24"/>
    </row>
    <row r="239" spans="1:10">
      <c r="A239" s="24"/>
      <c r="B239" s="24"/>
      <c r="C239" s="24"/>
      <c r="D239" s="24"/>
      <c r="E239" s="24"/>
      <c r="F239" s="24"/>
      <c r="G239" s="24"/>
      <c r="H239" s="24"/>
      <c r="I239" s="24"/>
      <c r="J239" s="24"/>
    </row>
    <row r="240" spans="1:10">
      <c r="A240" s="24"/>
      <c r="B240" s="24"/>
      <c r="C240" s="24"/>
      <c r="D240" s="24"/>
      <c r="E240" s="24"/>
      <c r="F240" s="24"/>
      <c r="G240" s="24"/>
      <c r="H240" s="24"/>
      <c r="I240" s="24"/>
      <c r="J240" s="24"/>
    </row>
    <row r="241" spans="1:10">
      <c r="A241" s="24"/>
      <c r="B241" s="24"/>
      <c r="C241" s="24"/>
      <c r="D241" s="24"/>
      <c r="E241" s="24"/>
      <c r="F241" s="24"/>
      <c r="G241" s="24"/>
      <c r="H241" s="24"/>
      <c r="I241" s="24"/>
      <c r="J241" s="24"/>
    </row>
    <row r="242" spans="1:10">
      <c r="A242" s="24"/>
      <c r="B242" s="24"/>
      <c r="C242" s="24"/>
      <c r="D242" s="24"/>
      <c r="E242" s="24"/>
      <c r="F242" s="24"/>
      <c r="G242" s="24"/>
      <c r="H242" s="24"/>
      <c r="I242" s="24"/>
      <c r="J242" s="24"/>
    </row>
    <row r="243" spans="1:10">
      <c r="A243" s="24"/>
      <c r="B243" s="24"/>
      <c r="C243" s="24"/>
      <c r="D243" s="24"/>
      <c r="E243" s="24"/>
      <c r="F243" s="24"/>
      <c r="G243" s="24"/>
      <c r="H243" s="24"/>
      <c r="I243" s="24"/>
      <c r="J243" s="24"/>
    </row>
    <row r="244" spans="1:10">
      <c r="A244" s="24"/>
      <c r="B244" s="24"/>
      <c r="C244" s="24"/>
      <c r="D244" s="24"/>
      <c r="E244" s="24"/>
      <c r="F244" s="24"/>
      <c r="G244" s="24"/>
      <c r="H244" s="24"/>
      <c r="I244" s="24"/>
      <c r="J244" s="24"/>
    </row>
    <row r="245" spans="1:10">
      <c r="A245" s="24"/>
      <c r="B245" s="24"/>
      <c r="C245" s="24"/>
      <c r="D245" s="24"/>
      <c r="E245" s="24"/>
      <c r="F245" s="24"/>
      <c r="G245" s="24"/>
      <c r="H245" s="24"/>
      <c r="I245" s="24"/>
      <c r="J245" s="24"/>
    </row>
    <row r="246" spans="1:10">
      <c r="A246" s="24"/>
      <c r="B246" s="24"/>
      <c r="C246" s="24"/>
      <c r="D246" s="24"/>
      <c r="E246" s="24"/>
      <c r="F246" s="24"/>
      <c r="G246" s="24"/>
      <c r="H246" s="24"/>
      <c r="I246" s="24"/>
      <c r="J246" s="24"/>
    </row>
    <row r="247" spans="1:10">
      <c r="A247" s="24"/>
      <c r="B247" s="24"/>
      <c r="C247" s="24"/>
      <c r="D247" s="24"/>
      <c r="E247" s="24"/>
      <c r="F247" s="24"/>
      <c r="G247" s="24"/>
      <c r="H247" s="24"/>
      <c r="I247" s="24"/>
      <c r="J247" s="24"/>
    </row>
    <row r="248" spans="1:10">
      <c r="A248" s="24"/>
      <c r="B248" s="24"/>
      <c r="C248" s="24"/>
      <c r="D248" s="24"/>
      <c r="E248" s="24"/>
      <c r="F248" s="24"/>
      <c r="G248" s="24"/>
      <c r="H248" s="24"/>
      <c r="I248" s="24"/>
      <c r="J248" s="24"/>
    </row>
    <row r="249" spans="1:10">
      <c r="A249" s="24"/>
      <c r="B249" s="24"/>
      <c r="C249" s="24"/>
      <c r="D249" s="24"/>
      <c r="E249" s="24"/>
      <c r="F249" s="24"/>
      <c r="G249" s="24"/>
      <c r="H249" s="24"/>
      <c r="I249" s="24"/>
      <c r="J249" s="24"/>
    </row>
    <row r="250" spans="1:10">
      <c r="A250" s="24"/>
      <c r="B250" s="24"/>
      <c r="C250" s="24"/>
      <c r="D250" s="24"/>
      <c r="E250" s="24"/>
      <c r="F250" s="24"/>
      <c r="G250" s="24"/>
      <c r="H250" s="24"/>
      <c r="I250" s="24"/>
      <c r="J250" s="24"/>
    </row>
    <row r="251" spans="1:10">
      <c r="A251" s="24"/>
      <c r="B251" s="24"/>
      <c r="C251" s="24"/>
      <c r="D251" s="24"/>
      <c r="E251" s="24"/>
      <c r="F251" s="24"/>
      <c r="G251" s="24"/>
      <c r="H251" s="24"/>
      <c r="I251" s="24"/>
      <c r="J251" s="24"/>
    </row>
    <row r="252" spans="1:10">
      <c r="A252" s="24"/>
      <c r="B252" s="24"/>
      <c r="C252" s="24"/>
      <c r="D252" s="24"/>
      <c r="E252" s="24"/>
      <c r="F252" s="24"/>
      <c r="G252" s="24"/>
      <c r="H252" s="24"/>
      <c r="I252" s="24"/>
      <c r="J252" s="24"/>
    </row>
    <row r="253" spans="1:10">
      <c r="A253" s="24"/>
      <c r="B253" s="24"/>
      <c r="C253" s="24"/>
      <c r="D253" s="24"/>
      <c r="E253" s="24"/>
      <c r="F253" s="24"/>
      <c r="G253" s="24"/>
      <c r="H253" s="24"/>
      <c r="I253" s="24"/>
      <c r="J253" s="24"/>
    </row>
    <row r="254" spans="1:10">
      <c r="A254" s="24"/>
      <c r="B254" s="24"/>
      <c r="C254" s="24"/>
      <c r="D254" s="24"/>
      <c r="E254" s="24"/>
      <c r="F254" s="24"/>
      <c r="G254" s="24"/>
      <c r="H254" s="24"/>
      <c r="I254" s="24"/>
      <c r="J254" s="24"/>
    </row>
    <row r="255" spans="1:10">
      <c r="A255" s="24"/>
      <c r="B255" s="24"/>
      <c r="C255" s="24"/>
      <c r="D255" s="24"/>
      <c r="E255" s="24"/>
      <c r="F255" s="24"/>
      <c r="G255" s="24"/>
      <c r="H255" s="24"/>
      <c r="I255" s="24"/>
      <c r="J255" s="24"/>
    </row>
    <row r="256" spans="1:10">
      <c r="A256" s="24"/>
      <c r="B256" s="24"/>
      <c r="C256" s="24"/>
      <c r="D256" s="24"/>
      <c r="E256" s="24"/>
      <c r="F256" s="24"/>
      <c r="G256" s="24"/>
      <c r="H256" s="24"/>
      <c r="I256" s="24"/>
      <c r="J256" s="24"/>
    </row>
    <row r="257" spans="1:10">
      <c r="A257" s="24"/>
      <c r="B257" s="24"/>
      <c r="C257" s="24"/>
      <c r="D257" s="24"/>
      <c r="E257" s="24"/>
      <c r="F257" s="24"/>
      <c r="G257" s="24"/>
      <c r="H257" s="24"/>
      <c r="I257" s="24"/>
      <c r="J257" s="24"/>
    </row>
    <row r="258" spans="1:10">
      <c r="A258" s="24"/>
      <c r="B258" s="24"/>
      <c r="C258" s="24"/>
      <c r="D258" s="24"/>
      <c r="E258" s="24"/>
      <c r="F258" s="24"/>
      <c r="G258" s="24"/>
      <c r="H258" s="24"/>
      <c r="I258" s="24"/>
      <c r="J258" s="24"/>
    </row>
    <row r="259" spans="1:10">
      <c r="A259" s="24"/>
      <c r="B259" s="24"/>
      <c r="C259" s="24"/>
      <c r="D259" s="24"/>
      <c r="E259" s="24"/>
      <c r="F259" s="24"/>
      <c r="G259" s="24"/>
      <c r="H259" s="24"/>
      <c r="I259" s="24"/>
      <c r="J259" s="24"/>
    </row>
    <row r="260" spans="1:10">
      <c r="A260" s="24"/>
      <c r="B260" s="24"/>
      <c r="C260" s="24"/>
      <c r="D260" s="24"/>
      <c r="E260" s="24"/>
      <c r="F260" s="24"/>
      <c r="G260" s="24"/>
      <c r="H260" s="24"/>
      <c r="I260" s="24"/>
      <c r="J260" s="24"/>
    </row>
    <row r="261" spans="1:10">
      <c r="A261" s="24"/>
      <c r="B261" s="24"/>
      <c r="C261" s="24"/>
      <c r="D261" s="24"/>
      <c r="E261" s="24"/>
      <c r="F261" s="24"/>
      <c r="G261" s="24"/>
      <c r="H261" s="24"/>
      <c r="I261" s="24"/>
      <c r="J261" s="24"/>
    </row>
    <row r="262" spans="1:10">
      <c r="A262" s="24"/>
      <c r="B262" s="24"/>
      <c r="C262" s="24"/>
      <c r="D262" s="24"/>
      <c r="E262" s="24"/>
      <c r="F262" s="24"/>
      <c r="G262" s="24"/>
      <c r="H262" s="24"/>
      <c r="I262" s="24"/>
      <c r="J262" s="24"/>
    </row>
    <row r="263" spans="1:10">
      <c r="A263" s="24"/>
      <c r="B263" s="24"/>
      <c r="C263" s="24"/>
      <c r="D263" s="24"/>
      <c r="E263" s="24"/>
      <c r="F263" s="24"/>
      <c r="G263" s="24"/>
      <c r="H263" s="24"/>
      <c r="I263" s="24"/>
      <c r="J263" s="24"/>
    </row>
    <row r="264" spans="1:10">
      <c r="A264" s="24"/>
      <c r="B264" s="24"/>
      <c r="C264" s="24"/>
      <c r="D264" s="24"/>
      <c r="E264" s="24"/>
      <c r="F264" s="24"/>
      <c r="G264" s="24"/>
      <c r="H264" s="24"/>
      <c r="I264" s="24"/>
      <c r="J264" s="24"/>
    </row>
    <row r="265" spans="1:10">
      <c r="A265" s="24"/>
      <c r="B265" s="24"/>
      <c r="C265" s="24"/>
      <c r="D265" s="24"/>
      <c r="E265" s="24"/>
      <c r="F265" s="24"/>
      <c r="G265" s="24"/>
      <c r="H265" s="24"/>
      <c r="I265" s="24"/>
      <c r="J265" s="24"/>
    </row>
    <row r="266" spans="1:10">
      <c r="A266" s="24"/>
      <c r="B266" s="24"/>
      <c r="C266" s="24"/>
      <c r="D266" s="24"/>
      <c r="E266" s="24"/>
      <c r="F266" s="24"/>
      <c r="G266" s="24"/>
      <c r="H266" s="24"/>
      <c r="I266" s="24"/>
      <c r="J266" s="24"/>
    </row>
    <row r="267" spans="1:10">
      <c r="A267" s="24"/>
      <c r="B267" s="24"/>
      <c r="C267" s="24"/>
      <c r="D267" s="24"/>
      <c r="E267" s="24"/>
      <c r="F267" s="24"/>
      <c r="G267" s="24"/>
      <c r="H267" s="24"/>
      <c r="I267" s="24"/>
      <c r="J267" s="24"/>
    </row>
    <row r="268" spans="1:10">
      <c r="A268" s="24"/>
      <c r="B268" s="24"/>
      <c r="C268" s="24"/>
      <c r="D268" s="24"/>
      <c r="E268" s="24"/>
      <c r="F268" s="24"/>
      <c r="G268" s="24"/>
      <c r="H268" s="24"/>
      <c r="I268" s="24"/>
      <c r="J268" s="24"/>
    </row>
    <row r="269" spans="1:10">
      <c r="A269" s="24"/>
      <c r="B269" s="24"/>
      <c r="C269" s="24"/>
      <c r="D269" s="24"/>
      <c r="E269" s="24"/>
      <c r="F269" s="24"/>
      <c r="G269" s="24"/>
      <c r="H269" s="24"/>
      <c r="I269" s="24"/>
      <c r="J269" s="24"/>
    </row>
    <row r="270" spans="1:10">
      <c r="A270" s="24"/>
      <c r="B270" s="24"/>
      <c r="C270" s="24"/>
      <c r="D270" s="24"/>
      <c r="E270" s="24"/>
      <c r="F270" s="24"/>
      <c r="G270" s="24"/>
      <c r="H270" s="24"/>
      <c r="I270" s="24"/>
      <c r="J270" s="24"/>
    </row>
    <row r="271" spans="1:10">
      <c r="A271" s="24"/>
      <c r="B271" s="24"/>
      <c r="C271" s="24"/>
      <c r="D271" s="24"/>
      <c r="E271" s="24"/>
      <c r="F271" s="24"/>
      <c r="G271" s="24"/>
      <c r="H271" s="24"/>
      <c r="I271" s="24"/>
      <c r="J271" s="24"/>
    </row>
    <row r="272" spans="1:10">
      <c r="A272" s="24"/>
      <c r="B272" s="24"/>
      <c r="C272" s="24"/>
      <c r="D272" s="24"/>
      <c r="E272" s="24"/>
      <c r="F272" s="24"/>
      <c r="G272" s="24"/>
      <c r="H272" s="24"/>
      <c r="I272" s="24"/>
      <c r="J272" s="24"/>
    </row>
    <row r="273" spans="1:10">
      <c r="A273" s="24"/>
      <c r="B273" s="24"/>
      <c r="C273" s="24"/>
      <c r="D273" s="24"/>
      <c r="E273" s="24"/>
      <c r="F273" s="24"/>
      <c r="G273" s="24"/>
      <c r="H273" s="24"/>
      <c r="I273" s="24"/>
      <c r="J273" s="24"/>
    </row>
    <row r="274" spans="1:10">
      <c r="A274" s="24"/>
      <c r="B274" s="24"/>
      <c r="C274" s="24"/>
      <c r="D274" s="24"/>
      <c r="E274" s="24"/>
      <c r="F274" s="24"/>
      <c r="G274" s="24"/>
      <c r="H274" s="24"/>
      <c r="I274" s="24"/>
      <c r="J274" s="24"/>
    </row>
    <row r="275" spans="1:10">
      <c r="A275" s="24"/>
      <c r="B275" s="24"/>
      <c r="C275" s="24"/>
      <c r="D275" s="24"/>
      <c r="E275" s="24"/>
      <c r="F275" s="24"/>
      <c r="G275" s="24"/>
      <c r="H275" s="24"/>
      <c r="I275" s="24"/>
      <c r="J275" s="24"/>
    </row>
    <row r="276" spans="1:10">
      <c r="A276" s="24"/>
      <c r="B276" s="24"/>
      <c r="C276" s="24"/>
      <c r="D276" s="24"/>
      <c r="E276" s="24"/>
      <c r="F276" s="24"/>
      <c r="G276" s="24"/>
      <c r="H276" s="24"/>
      <c r="I276" s="24"/>
      <c r="J276" s="24"/>
    </row>
    <row r="277" spans="1:10">
      <c r="A277" s="24"/>
      <c r="B277" s="24"/>
      <c r="C277" s="24"/>
      <c r="D277" s="24"/>
      <c r="E277" s="24"/>
      <c r="F277" s="24"/>
      <c r="G277" s="24"/>
      <c r="H277" s="24"/>
      <c r="I277" s="24"/>
      <c r="J277" s="24"/>
    </row>
    <row r="278" spans="1:10">
      <c r="A278" s="24"/>
      <c r="B278" s="24"/>
      <c r="C278" s="24"/>
      <c r="D278" s="24"/>
      <c r="E278" s="24"/>
      <c r="F278" s="24"/>
      <c r="G278" s="24"/>
      <c r="H278" s="24"/>
      <c r="I278" s="24"/>
      <c r="J278" s="24"/>
    </row>
    <row r="279" spans="1:10">
      <c r="A279" s="24"/>
      <c r="B279" s="24"/>
      <c r="C279" s="24"/>
      <c r="D279" s="24"/>
      <c r="E279" s="24"/>
      <c r="F279" s="24"/>
      <c r="G279" s="24"/>
      <c r="H279" s="24"/>
      <c r="I279" s="24"/>
      <c r="J279" s="24"/>
    </row>
    <row r="280" spans="1:10">
      <c r="A280" s="24"/>
      <c r="B280" s="24"/>
      <c r="C280" s="24"/>
      <c r="D280" s="24"/>
      <c r="E280" s="24"/>
      <c r="F280" s="24"/>
      <c r="G280" s="24"/>
      <c r="H280" s="24"/>
      <c r="I280" s="24"/>
      <c r="J280" s="24"/>
    </row>
    <row r="281" spans="1:10">
      <c r="A281" s="24"/>
      <c r="B281" s="24"/>
      <c r="C281" s="24"/>
      <c r="D281" s="24"/>
      <c r="E281" s="24"/>
      <c r="F281" s="24"/>
      <c r="G281" s="24"/>
      <c r="H281" s="24"/>
      <c r="I281" s="24"/>
      <c r="J281" s="24"/>
    </row>
    <row r="282" spans="1:10">
      <c r="A282" s="24"/>
      <c r="B282" s="24"/>
      <c r="C282" s="24"/>
      <c r="D282" s="24"/>
      <c r="E282" s="24"/>
      <c r="F282" s="24"/>
      <c r="G282" s="24"/>
      <c r="H282" s="24"/>
      <c r="I282" s="24"/>
      <c r="J282" s="24"/>
    </row>
    <row r="283" spans="1:10">
      <c r="A283" s="24"/>
      <c r="B283" s="24"/>
      <c r="C283" s="24"/>
      <c r="D283" s="24"/>
      <c r="E283" s="24"/>
      <c r="F283" s="24"/>
      <c r="G283" s="24"/>
      <c r="H283" s="24"/>
      <c r="I283" s="24"/>
      <c r="J283" s="24"/>
    </row>
    <row r="284" spans="1:10">
      <c r="A284" s="24"/>
      <c r="B284" s="24"/>
      <c r="C284" s="24"/>
      <c r="D284" s="24"/>
      <c r="E284" s="24"/>
      <c r="F284" s="24"/>
      <c r="G284" s="24"/>
      <c r="H284" s="24"/>
      <c r="I284" s="24"/>
      <c r="J284" s="24"/>
    </row>
    <row r="285" spans="1:10">
      <c r="A285" s="24"/>
      <c r="B285" s="24"/>
      <c r="C285" s="24"/>
      <c r="D285" s="24"/>
      <c r="E285" s="24"/>
      <c r="F285" s="24"/>
      <c r="G285" s="24"/>
      <c r="H285" s="24"/>
      <c r="I285" s="24"/>
      <c r="J285" s="24"/>
    </row>
    <row r="286" spans="1:10">
      <c r="A286" s="24"/>
      <c r="B286" s="24"/>
      <c r="C286" s="24"/>
      <c r="D286" s="24"/>
      <c r="E286" s="24"/>
      <c r="F286" s="24"/>
      <c r="G286" s="24"/>
      <c r="H286" s="24"/>
      <c r="I286" s="24"/>
      <c r="J286" s="24"/>
    </row>
    <row r="287" spans="1:10">
      <c r="A287" s="24"/>
      <c r="B287" s="24"/>
      <c r="C287" s="24"/>
      <c r="D287" s="24"/>
      <c r="E287" s="24"/>
      <c r="F287" s="24"/>
      <c r="G287" s="24"/>
      <c r="H287" s="24"/>
      <c r="I287" s="24"/>
      <c r="J287" s="24"/>
    </row>
    <row r="288" spans="1:10">
      <c r="A288" s="24"/>
      <c r="B288" s="24"/>
      <c r="C288" s="24"/>
      <c r="D288" s="24"/>
      <c r="E288" s="24"/>
      <c r="F288" s="24"/>
      <c r="G288" s="24"/>
      <c r="H288" s="24"/>
      <c r="I288" s="24"/>
      <c r="J288" s="24"/>
    </row>
    <row r="289" spans="1:10">
      <c r="A289" s="24"/>
      <c r="B289" s="24"/>
      <c r="C289" s="24"/>
      <c r="D289" s="24"/>
      <c r="E289" s="24"/>
      <c r="F289" s="24"/>
      <c r="G289" s="24"/>
      <c r="H289" s="24"/>
      <c r="I289" s="24"/>
      <c r="J289" s="24"/>
    </row>
    <row r="290" spans="1:10">
      <c r="A290" s="24"/>
      <c r="B290" s="24"/>
      <c r="C290" s="24"/>
      <c r="D290" s="24"/>
      <c r="E290" s="24"/>
      <c r="F290" s="24"/>
      <c r="G290" s="24"/>
      <c r="H290" s="24"/>
      <c r="I290" s="24"/>
      <c r="J290" s="24"/>
    </row>
    <row r="291" spans="1:10">
      <c r="A291" s="24"/>
      <c r="B291" s="24"/>
      <c r="C291" s="24"/>
      <c r="D291" s="24"/>
      <c r="E291" s="24"/>
      <c r="F291" s="24"/>
      <c r="G291" s="24"/>
      <c r="H291" s="24"/>
      <c r="I291" s="24"/>
      <c r="J291" s="24"/>
    </row>
    <row r="292" spans="1:10">
      <c r="A292" s="24"/>
      <c r="B292" s="24"/>
      <c r="C292" s="24"/>
      <c r="D292" s="24"/>
      <c r="E292" s="24"/>
      <c r="F292" s="24"/>
      <c r="G292" s="24"/>
      <c r="H292" s="24"/>
      <c r="I292" s="24"/>
      <c r="J292" s="24"/>
    </row>
    <row r="293" spans="1:10">
      <c r="A293" s="24"/>
      <c r="B293" s="24"/>
      <c r="C293" s="24"/>
      <c r="D293" s="24"/>
      <c r="E293" s="24"/>
      <c r="F293" s="24"/>
      <c r="G293" s="24"/>
      <c r="H293" s="24"/>
      <c r="I293" s="24"/>
      <c r="J293" s="24"/>
    </row>
    <row r="294" spans="1:10">
      <c r="A294" s="24"/>
      <c r="B294" s="24"/>
      <c r="C294" s="24"/>
      <c r="D294" s="24"/>
      <c r="E294" s="24"/>
      <c r="F294" s="24"/>
      <c r="G294" s="24"/>
      <c r="H294" s="24"/>
      <c r="I294" s="24"/>
      <c r="J294" s="24"/>
    </row>
    <row r="295" spans="1:10">
      <c r="A295" s="24"/>
      <c r="B295" s="24"/>
      <c r="C295" s="24"/>
      <c r="D295" s="24"/>
      <c r="E295" s="24"/>
      <c r="F295" s="24"/>
      <c r="G295" s="24"/>
      <c r="H295" s="24"/>
      <c r="I295" s="24"/>
      <c r="J295" s="24"/>
    </row>
    <row r="296" spans="1:10">
      <c r="A296" s="24"/>
      <c r="B296" s="24"/>
      <c r="C296" s="24"/>
      <c r="D296" s="24"/>
      <c r="E296" s="24"/>
      <c r="F296" s="24"/>
      <c r="G296" s="24"/>
      <c r="H296" s="24"/>
      <c r="I296" s="24"/>
      <c r="J296" s="24"/>
    </row>
    <row r="297" spans="1:10">
      <c r="A297" s="24"/>
      <c r="B297" s="24"/>
      <c r="C297" s="24"/>
      <c r="D297" s="24"/>
      <c r="E297" s="24"/>
      <c r="F297" s="24"/>
      <c r="G297" s="24"/>
      <c r="H297" s="24"/>
      <c r="I297" s="24"/>
      <c r="J297" s="24"/>
    </row>
    <row r="298" spans="1:10">
      <c r="A298" s="24"/>
      <c r="B298" s="24"/>
      <c r="C298" s="24"/>
      <c r="D298" s="24"/>
      <c r="E298" s="24"/>
      <c r="F298" s="24"/>
      <c r="G298" s="24"/>
      <c r="H298" s="24"/>
      <c r="I298" s="24"/>
      <c r="J298" s="24"/>
    </row>
    <row r="299" spans="1:10">
      <c r="A299" s="24"/>
      <c r="B299" s="24"/>
      <c r="C299" s="24"/>
      <c r="D299" s="24"/>
      <c r="E299" s="24"/>
      <c r="F299" s="24"/>
      <c r="G299" s="24"/>
      <c r="H299" s="24"/>
      <c r="I299" s="24"/>
      <c r="J299" s="24"/>
    </row>
    <row r="300" spans="1:10">
      <c r="A300" s="24"/>
      <c r="B300" s="24"/>
      <c r="C300" s="24"/>
      <c r="D300" s="24"/>
      <c r="E300" s="24"/>
      <c r="F300" s="24"/>
      <c r="G300" s="24"/>
      <c r="H300" s="24"/>
      <c r="I300" s="24"/>
      <c r="J300" s="24"/>
    </row>
    <row r="301" spans="1:10">
      <c r="A301" s="24"/>
      <c r="B301" s="24"/>
      <c r="C301" s="24"/>
      <c r="D301" s="24"/>
      <c r="E301" s="24"/>
      <c r="F301" s="24"/>
      <c r="G301" s="24"/>
      <c r="H301" s="24"/>
      <c r="I301" s="24"/>
      <c r="J301" s="24"/>
    </row>
    <row r="302" spans="1:10">
      <c r="A302" s="24"/>
      <c r="B302" s="24"/>
      <c r="C302" s="24"/>
      <c r="D302" s="24"/>
      <c r="E302" s="24"/>
      <c r="F302" s="24"/>
      <c r="G302" s="24"/>
      <c r="H302" s="24"/>
      <c r="I302" s="24"/>
      <c r="J302" s="24"/>
    </row>
    <row r="303" spans="1:10">
      <c r="A303" s="24"/>
      <c r="B303" s="24"/>
      <c r="C303" s="24"/>
      <c r="D303" s="24"/>
      <c r="E303" s="24"/>
      <c r="F303" s="24"/>
      <c r="G303" s="24"/>
      <c r="H303" s="24"/>
      <c r="I303" s="24"/>
      <c r="J303" s="24"/>
    </row>
    <row r="304" spans="1:10">
      <c r="A304" s="24"/>
      <c r="B304" s="24"/>
      <c r="C304" s="24"/>
      <c r="D304" s="24"/>
      <c r="E304" s="24"/>
      <c r="F304" s="24"/>
      <c r="G304" s="24"/>
      <c r="H304" s="24"/>
      <c r="I304" s="24"/>
      <c r="J304" s="24"/>
    </row>
    <row r="305" spans="1:10">
      <c r="A305" s="24"/>
      <c r="B305" s="24"/>
      <c r="C305" s="24"/>
      <c r="D305" s="24"/>
      <c r="E305" s="24"/>
      <c r="F305" s="24"/>
      <c r="G305" s="24"/>
      <c r="H305" s="24"/>
      <c r="I305" s="24"/>
      <c r="J305" s="24"/>
    </row>
    <row r="306" spans="1:10">
      <c r="A306" s="24"/>
      <c r="B306" s="24"/>
      <c r="C306" s="24"/>
      <c r="D306" s="24"/>
      <c r="E306" s="24"/>
      <c r="F306" s="24"/>
      <c r="G306" s="24"/>
      <c r="H306" s="24"/>
      <c r="I306" s="24"/>
      <c r="J306" s="24"/>
    </row>
    <row r="307" spans="1:10">
      <c r="A307" s="24"/>
      <c r="B307" s="24"/>
      <c r="C307" s="24"/>
      <c r="D307" s="24"/>
      <c r="E307" s="24"/>
      <c r="F307" s="24"/>
      <c r="G307" s="24"/>
      <c r="H307" s="24"/>
      <c r="I307" s="24"/>
      <c r="J307" s="24"/>
    </row>
    <row r="308" spans="1:10">
      <c r="A308" s="24"/>
      <c r="B308" s="24"/>
      <c r="C308" s="24"/>
      <c r="D308" s="24"/>
      <c r="E308" s="24"/>
      <c r="F308" s="24"/>
      <c r="G308" s="24"/>
      <c r="H308" s="24"/>
      <c r="I308" s="24"/>
      <c r="J308" s="24"/>
    </row>
    <row r="309" spans="1:10">
      <c r="A309" s="24"/>
      <c r="B309" s="24"/>
      <c r="C309" s="24"/>
      <c r="D309" s="24"/>
      <c r="E309" s="24"/>
      <c r="F309" s="24"/>
      <c r="G309" s="24"/>
      <c r="H309" s="24"/>
      <c r="I309" s="24"/>
      <c r="J309" s="24"/>
    </row>
    <row r="310" spans="1:10">
      <c r="A310" s="24"/>
      <c r="B310" s="24"/>
      <c r="C310" s="24"/>
      <c r="D310" s="24"/>
      <c r="E310" s="24"/>
      <c r="F310" s="24"/>
      <c r="G310" s="24"/>
      <c r="H310" s="24"/>
      <c r="I310" s="24"/>
      <c r="J310" s="24"/>
    </row>
    <row r="311" spans="1:10">
      <c r="A311" s="24"/>
      <c r="B311" s="24"/>
      <c r="C311" s="24"/>
      <c r="D311" s="24"/>
      <c r="E311" s="24"/>
      <c r="F311" s="24"/>
      <c r="G311" s="24"/>
      <c r="H311" s="24"/>
      <c r="I311" s="24"/>
      <c r="J311" s="24"/>
    </row>
    <row r="312" spans="1:10">
      <c r="A312" s="24"/>
      <c r="B312" s="24"/>
      <c r="C312" s="24"/>
      <c r="D312" s="24"/>
      <c r="E312" s="24"/>
      <c r="F312" s="24"/>
      <c r="G312" s="24"/>
      <c r="H312" s="24"/>
      <c r="I312" s="24"/>
      <c r="J312" s="24"/>
    </row>
    <row r="313" spans="1:10">
      <c r="A313" s="24"/>
      <c r="B313" s="24"/>
      <c r="C313" s="24"/>
      <c r="D313" s="24"/>
      <c r="E313" s="24"/>
      <c r="F313" s="24"/>
      <c r="G313" s="24"/>
      <c r="H313" s="24"/>
      <c r="I313" s="24"/>
      <c r="J313" s="24"/>
    </row>
    <row r="314" spans="1:10">
      <c r="A314" s="24"/>
      <c r="B314" s="24"/>
      <c r="C314" s="24"/>
      <c r="D314" s="24"/>
      <c r="E314" s="24"/>
      <c r="F314" s="24"/>
      <c r="G314" s="24"/>
      <c r="H314" s="24"/>
      <c r="I314" s="24"/>
      <c r="J314" s="24"/>
    </row>
    <row r="315" spans="1:10">
      <c r="A315" s="24"/>
      <c r="B315" s="24"/>
      <c r="C315" s="24"/>
      <c r="D315" s="24"/>
      <c r="E315" s="24"/>
      <c r="F315" s="24"/>
      <c r="G315" s="24"/>
      <c r="H315" s="24"/>
      <c r="I315" s="24"/>
      <c r="J315" s="24"/>
    </row>
    <row r="316" spans="1:10">
      <c r="A316" s="24"/>
      <c r="B316" s="24"/>
      <c r="C316" s="24"/>
      <c r="D316" s="24"/>
      <c r="E316" s="24"/>
      <c r="F316" s="24"/>
      <c r="G316" s="24"/>
      <c r="H316" s="24"/>
      <c r="I316" s="24"/>
      <c r="J316" s="24"/>
    </row>
    <row r="317" spans="1:10">
      <c r="A317" s="24"/>
      <c r="B317" s="24"/>
      <c r="C317" s="24"/>
      <c r="D317" s="24"/>
      <c r="E317" s="24"/>
      <c r="F317" s="24"/>
      <c r="G317" s="24"/>
      <c r="H317" s="24"/>
      <c r="I317" s="24"/>
      <c r="J317" s="24"/>
    </row>
    <row r="318" spans="1:10">
      <c r="A318" s="24"/>
      <c r="B318" s="24"/>
      <c r="C318" s="24"/>
      <c r="D318" s="24"/>
      <c r="E318" s="24"/>
      <c r="F318" s="24"/>
      <c r="G318" s="24"/>
      <c r="H318" s="24"/>
      <c r="I318" s="24"/>
      <c r="J318" s="24"/>
    </row>
    <row r="319" spans="1:10">
      <c r="A319" s="24"/>
      <c r="B319" s="24"/>
      <c r="C319" s="24"/>
      <c r="D319" s="24"/>
      <c r="E319" s="24"/>
      <c r="F319" s="24"/>
      <c r="G319" s="24"/>
      <c r="H319" s="24"/>
      <c r="I319" s="24"/>
      <c r="J319" s="24"/>
    </row>
    <row r="320" spans="1:10">
      <c r="A320" s="24"/>
      <c r="B320" s="24"/>
      <c r="C320" s="24"/>
      <c r="D320" s="24"/>
      <c r="E320" s="24"/>
      <c r="F320" s="24"/>
      <c r="G320" s="24"/>
      <c r="H320" s="24"/>
      <c r="I320" s="24"/>
      <c r="J320" s="24"/>
    </row>
    <row r="321" spans="1:10">
      <c r="A321" s="24"/>
      <c r="B321" s="24"/>
      <c r="C321" s="24"/>
      <c r="D321" s="24"/>
      <c r="E321" s="24"/>
      <c r="F321" s="24"/>
      <c r="G321" s="24"/>
      <c r="H321" s="24"/>
      <c r="I321" s="24"/>
      <c r="J321" s="24"/>
    </row>
    <row r="322" spans="1:10">
      <c r="A322" s="24"/>
      <c r="B322" s="24"/>
      <c r="C322" s="24"/>
      <c r="D322" s="24"/>
      <c r="E322" s="24"/>
      <c r="F322" s="24"/>
      <c r="G322" s="24"/>
      <c r="H322" s="24"/>
      <c r="I322" s="24"/>
      <c r="J322" s="24"/>
    </row>
    <row r="323" spans="1:10">
      <c r="A323" s="24"/>
      <c r="B323" s="24"/>
      <c r="C323" s="24"/>
      <c r="D323" s="24"/>
      <c r="E323" s="24"/>
      <c r="F323" s="24"/>
      <c r="G323" s="24"/>
      <c r="H323" s="24"/>
      <c r="I323" s="24"/>
      <c r="J323" s="24"/>
    </row>
    <row r="324" spans="1:10">
      <c r="A324" s="24"/>
      <c r="B324" s="24"/>
      <c r="C324" s="24"/>
      <c r="D324" s="24"/>
      <c r="E324" s="24"/>
      <c r="F324" s="24"/>
      <c r="G324" s="24"/>
      <c r="H324" s="24"/>
      <c r="I324" s="24"/>
      <c r="J324" s="24"/>
    </row>
    <row r="325" spans="1:10">
      <c r="A325" s="24"/>
      <c r="B325" s="24"/>
      <c r="C325" s="24"/>
      <c r="D325" s="24"/>
      <c r="E325" s="24"/>
      <c r="F325" s="24"/>
      <c r="G325" s="24"/>
      <c r="H325" s="24"/>
      <c r="I325" s="24"/>
      <c r="J325" s="24"/>
    </row>
    <row r="326" spans="1:10">
      <c r="A326" s="24"/>
      <c r="B326" s="24"/>
      <c r="C326" s="24"/>
      <c r="D326" s="24"/>
      <c r="E326" s="24"/>
      <c r="F326" s="24"/>
      <c r="G326" s="24"/>
      <c r="H326" s="24"/>
      <c r="I326" s="24"/>
      <c r="J326" s="24"/>
    </row>
    <row r="327" spans="1:10">
      <c r="A327" s="24"/>
      <c r="B327" s="24"/>
      <c r="C327" s="24"/>
      <c r="D327" s="24"/>
      <c r="E327" s="24"/>
      <c r="F327" s="24"/>
      <c r="G327" s="24"/>
      <c r="H327" s="24"/>
      <c r="I327" s="24"/>
      <c r="J327" s="24"/>
    </row>
    <row r="328" spans="1:10">
      <c r="A328" s="24"/>
      <c r="B328" s="24"/>
      <c r="C328" s="24"/>
      <c r="D328" s="24"/>
      <c r="E328" s="24"/>
      <c r="F328" s="24"/>
      <c r="G328" s="24"/>
      <c r="H328" s="24"/>
      <c r="I328" s="24"/>
      <c r="J328" s="24"/>
    </row>
    <row r="329" spans="1:10">
      <c r="A329" s="24"/>
      <c r="B329" s="24"/>
      <c r="C329" s="24"/>
      <c r="D329" s="24"/>
      <c r="E329" s="24"/>
      <c r="F329" s="24"/>
      <c r="G329" s="24"/>
      <c r="H329" s="24"/>
      <c r="I329" s="24"/>
      <c r="J329" s="24"/>
    </row>
    <row r="330" spans="1:10">
      <c r="A330" s="24"/>
      <c r="B330" s="24"/>
      <c r="C330" s="24"/>
      <c r="D330" s="24"/>
      <c r="E330" s="24"/>
      <c r="F330" s="24"/>
      <c r="G330" s="24"/>
      <c r="H330" s="24"/>
      <c r="I330" s="24"/>
      <c r="J330" s="24"/>
    </row>
    <row r="331" spans="1:10">
      <c r="A331" s="24"/>
      <c r="B331" s="24"/>
      <c r="C331" s="24"/>
      <c r="D331" s="24"/>
      <c r="E331" s="24"/>
      <c r="F331" s="24"/>
      <c r="G331" s="24"/>
      <c r="H331" s="24"/>
      <c r="I331" s="24"/>
      <c r="J331" s="24"/>
    </row>
    <row r="332" spans="1:10">
      <c r="A332" s="24"/>
      <c r="B332" s="24"/>
      <c r="C332" s="24"/>
      <c r="D332" s="24"/>
      <c r="E332" s="24"/>
      <c r="F332" s="24"/>
      <c r="G332" s="24"/>
      <c r="H332" s="24"/>
      <c r="I332" s="24"/>
      <c r="J332" s="24"/>
    </row>
    <row r="333" spans="1:10">
      <c r="A333" s="24"/>
      <c r="B333" s="24"/>
      <c r="C333" s="24"/>
      <c r="D333" s="24"/>
      <c r="E333" s="24"/>
      <c r="F333" s="24"/>
      <c r="G333" s="24"/>
      <c r="H333" s="24"/>
      <c r="I333" s="24"/>
      <c r="J333" s="24"/>
    </row>
    <row r="334" spans="1:10">
      <c r="A334" s="24"/>
      <c r="B334" s="24"/>
      <c r="C334" s="24"/>
      <c r="D334" s="24"/>
      <c r="E334" s="24"/>
      <c r="F334" s="24"/>
      <c r="G334" s="24"/>
      <c r="H334" s="24"/>
      <c r="I334" s="24"/>
      <c r="J334" s="24"/>
    </row>
    <row r="335" spans="1:10">
      <c r="A335" s="24"/>
      <c r="B335" s="24"/>
      <c r="C335" s="24"/>
      <c r="D335" s="24"/>
      <c r="E335" s="24"/>
      <c r="F335" s="24"/>
      <c r="G335" s="24"/>
      <c r="H335" s="24"/>
      <c r="I335" s="24"/>
      <c r="J335" s="24"/>
    </row>
    <row r="336" spans="1:10">
      <c r="A336" s="24"/>
      <c r="B336" s="24"/>
      <c r="C336" s="24"/>
      <c r="D336" s="24"/>
      <c r="E336" s="24"/>
      <c r="F336" s="24"/>
      <c r="G336" s="24"/>
      <c r="H336" s="24"/>
      <c r="I336" s="24"/>
      <c r="J336" s="24"/>
    </row>
    <row r="337" spans="1:10">
      <c r="A337" s="24"/>
      <c r="B337" s="24"/>
      <c r="C337" s="24"/>
      <c r="D337" s="24"/>
      <c r="E337" s="24"/>
      <c r="F337" s="24"/>
      <c r="G337" s="24"/>
      <c r="H337" s="24"/>
      <c r="I337" s="24"/>
      <c r="J337" s="24"/>
    </row>
    <row r="338" spans="1:10">
      <c r="A338" s="24"/>
      <c r="B338" s="24"/>
      <c r="C338" s="24"/>
      <c r="D338" s="24"/>
      <c r="E338" s="24"/>
      <c r="F338" s="24"/>
      <c r="G338" s="24"/>
      <c r="H338" s="24"/>
      <c r="I338" s="24"/>
      <c r="J338" s="24"/>
    </row>
    <row r="339" spans="1:10">
      <c r="A339" s="24"/>
      <c r="B339" s="24"/>
      <c r="C339" s="24"/>
      <c r="D339" s="24"/>
      <c r="E339" s="24"/>
      <c r="F339" s="24"/>
      <c r="G339" s="24"/>
      <c r="H339" s="24"/>
      <c r="I339" s="24"/>
      <c r="J339" s="24"/>
    </row>
    <row r="340" spans="1:10">
      <c r="A340" s="24"/>
      <c r="B340" s="24"/>
      <c r="C340" s="24"/>
      <c r="D340" s="24"/>
      <c r="E340" s="24"/>
      <c r="F340" s="24"/>
      <c r="G340" s="24"/>
      <c r="H340" s="24"/>
      <c r="I340" s="24"/>
      <c r="J340" s="24"/>
    </row>
    <row r="341" spans="1:10">
      <c r="A341" s="24"/>
      <c r="B341" s="24"/>
      <c r="C341" s="24"/>
      <c r="D341" s="24"/>
      <c r="E341" s="24"/>
      <c r="F341" s="24"/>
      <c r="G341" s="24"/>
      <c r="H341" s="24"/>
      <c r="I341" s="24"/>
      <c r="J341" s="24"/>
    </row>
    <row r="342" spans="1:10">
      <c r="A342" s="24"/>
      <c r="B342" s="24"/>
      <c r="C342" s="24"/>
      <c r="D342" s="24"/>
      <c r="E342" s="24"/>
      <c r="F342" s="24"/>
      <c r="G342" s="24"/>
      <c r="H342" s="24"/>
      <c r="I342" s="24"/>
      <c r="J342" s="24"/>
    </row>
    <row r="343" spans="1:10">
      <c r="A343" s="24"/>
      <c r="B343" s="24"/>
      <c r="C343" s="24"/>
      <c r="D343" s="24"/>
      <c r="E343" s="24"/>
      <c r="F343" s="24"/>
      <c r="G343" s="24"/>
      <c r="H343" s="24"/>
      <c r="I343" s="24"/>
      <c r="J343" s="24"/>
    </row>
  </sheetData>
  <phoneticPr fontId="1"/>
  <dataValidations count="1">
    <dataValidation imeMode="off" allowBlank="1" showInputMessage="1" showErrorMessage="1" sqref="L41:L44 L13 L3 L5:L8 G3 G5:G8 L49 G13"/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苅田吉富</dc:creator>
  <cp:lastModifiedBy>苅田吉富</cp:lastModifiedBy>
  <dcterms:created xsi:type="dcterms:W3CDTF">2026-04-16T11:58:36Z</dcterms:created>
  <dcterms:modified xsi:type="dcterms:W3CDTF">2026-04-18T09:31:24Z</dcterms:modified>
</cp:coreProperties>
</file>